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https://gizonline.sharepoint.com/sites/4EChilewithguests/Freigegebene Dokumente/General/Descarbonización/I. Informes/9. 83354375 Implementa Sur/Entregables Implementa Sur/"/>
    </mc:Choice>
  </mc:AlternateContent>
  <xr:revisionPtr revIDLastSave="7" documentId="8_{7AB3D202-8610-496F-B134-838AA89E34FD}" xr6:coauthVersionLast="45" xr6:coauthVersionMax="45" xr10:uidLastSave="{48B4AD57-03D2-4638-A408-1BE5F97EE89A}"/>
  <bookViews>
    <workbookView xWindow="-108" yWindow="-108" windowWidth="23256" windowHeight="12576" xr2:uid="{00000000-000D-0000-FFFF-FFFF00000000}"/>
  </bookViews>
  <sheets>
    <sheet name="Compendio opciones de fin." sheetId="2" r:id="rId1"/>
  </sheets>
  <definedNames>
    <definedName name="_xlnm._FilterDatabase" localSheetId="0" hidden="1">'Compendio opciones de fin.'!$A$1:$AA$179</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40" i="2" l="1"/>
  <c r="Z41" i="2"/>
  <c r="Z42" i="2"/>
  <c r="Z43" i="2"/>
  <c r="Z44" i="2"/>
  <c r="Z46" i="2"/>
  <c r="T46" i="2"/>
  <c r="Z179" i="2"/>
  <c r="W179" i="2"/>
  <c r="U179" i="2"/>
  <c r="V178" i="2"/>
  <c r="Z178" i="2"/>
  <c r="U178" i="2"/>
  <c r="Z177" i="2"/>
  <c r="U177" i="2"/>
  <c r="T45" i="2"/>
  <c r="Z45" i="2"/>
  <c r="Z176" i="2"/>
  <c r="U176" i="2"/>
  <c r="Z175" i="2"/>
  <c r="U175" i="2"/>
  <c r="U174" i="2"/>
  <c r="Z174" i="2"/>
  <c r="V173" i="2"/>
  <c r="U173" i="2"/>
  <c r="Z173" i="2"/>
  <c r="V172" i="2"/>
  <c r="U172" i="2"/>
  <c r="Z172" i="2"/>
  <c r="V171" i="2"/>
  <c r="Z171" i="2"/>
  <c r="U171" i="2"/>
  <c r="V170" i="2"/>
  <c r="U170" i="2"/>
  <c r="Z170" i="2"/>
  <c r="Z169" i="2"/>
  <c r="V169" i="2"/>
  <c r="U169" i="2"/>
  <c r="V168" i="2"/>
  <c r="U168" i="2"/>
  <c r="Z168" i="2"/>
  <c r="Z167" i="2"/>
  <c r="V167" i="2"/>
  <c r="U167" i="2"/>
  <c r="U166" i="2"/>
  <c r="Z166" i="2"/>
  <c r="U165" i="2"/>
  <c r="Z165" i="2"/>
  <c r="Z164" i="2"/>
  <c r="U164" i="2"/>
  <c r="Z163" i="2"/>
  <c r="U163" i="2"/>
  <c r="Z162" i="2"/>
  <c r="U162" i="2"/>
  <c r="Z161" i="2"/>
  <c r="U161" i="2"/>
  <c r="Z160" i="2"/>
  <c r="U160" i="2"/>
  <c r="Z159" i="2"/>
  <c r="U159" i="2"/>
  <c r="Z158" i="2"/>
  <c r="U158" i="2"/>
  <c r="U157" i="2"/>
  <c r="Z157" i="2"/>
  <c r="U156" i="2"/>
  <c r="Z156" i="2"/>
  <c r="Z155" i="2"/>
  <c r="U155" i="2"/>
  <c r="Z154" i="2"/>
  <c r="U154" i="2"/>
  <c r="Z153" i="2"/>
  <c r="U153" i="2"/>
  <c r="Z152" i="2"/>
  <c r="U152" i="2"/>
  <c r="Z151" i="2"/>
  <c r="U151" i="2"/>
  <c r="T44" i="2"/>
  <c r="T43" i="2"/>
  <c r="T42" i="2"/>
  <c r="T41" i="2"/>
  <c r="Z150" i="2"/>
  <c r="U150" i="2"/>
  <c r="Z149" i="2"/>
  <c r="U149" i="2"/>
  <c r="U70" i="2"/>
  <c r="T70" i="2"/>
  <c r="Z70" i="2"/>
  <c r="U69" i="2"/>
  <c r="T69" i="2"/>
  <c r="Z69" i="2"/>
  <c r="U68" i="2"/>
  <c r="T68" i="2"/>
  <c r="Z68" i="2"/>
  <c r="U67" i="2"/>
  <c r="T67" i="2"/>
  <c r="Z67" i="2"/>
  <c r="U66" i="2"/>
  <c r="T66" i="2"/>
  <c r="Z66" i="2"/>
  <c r="U148" i="2"/>
  <c r="Z148" i="2"/>
  <c r="Z147" i="2"/>
  <c r="U147" i="2"/>
  <c r="Z65" i="2"/>
  <c r="U65" i="2"/>
  <c r="T65" i="2"/>
  <c r="V146" i="2"/>
  <c r="Z146" i="2"/>
  <c r="U146" i="2"/>
  <c r="Z145" i="2"/>
  <c r="W145" i="2"/>
  <c r="U145" i="2"/>
  <c r="V144" i="2"/>
  <c r="Z144" i="2"/>
  <c r="U144" i="2"/>
  <c r="Z143" i="2"/>
  <c r="V143" i="2"/>
  <c r="U143" i="2"/>
  <c r="Z142" i="2"/>
  <c r="W142" i="2"/>
  <c r="U142" i="2"/>
  <c r="Z141" i="2"/>
  <c r="V141" i="2"/>
  <c r="U141" i="2"/>
  <c r="U40" i="2"/>
  <c r="T40" i="2"/>
  <c r="Z140" i="2"/>
  <c r="V140" i="2"/>
  <c r="U140" i="2"/>
  <c r="Y139" i="2"/>
  <c r="X139" i="2"/>
  <c r="W139" i="2"/>
  <c r="U139" i="2"/>
  <c r="Z139" i="2"/>
  <c r="U39" i="2"/>
  <c r="T39" i="2"/>
  <c r="Z39" i="2"/>
  <c r="V138" i="2"/>
  <c r="U138" i="2"/>
  <c r="Z138" i="2"/>
  <c r="U38" i="2"/>
  <c r="T38" i="2"/>
  <c r="Z38" i="2"/>
  <c r="X64" i="2"/>
  <c r="W64" i="2"/>
  <c r="V64" i="2"/>
  <c r="U64" i="2"/>
  <c r="T64" i="2"/>
  <c r="Z64" i="2"/>
  <c r="Z137" i="2"/>
  <c r="V137" i="2"/>
  <c r="U137" i="2"/>
  <c r="V136" i="2"/>
  <c r="U136" i="2"/>
  <c r="Z136" i="2"/>
  <c r="Y135" i="2"/>
  <c r="V135" i="2"/>
  <c r="U135" i="2"/>
  <c r="Z135" i="2"/>
  <c r="V134" i="2"/>
  <c r="U134" i="2"/>
  <c r="Z134" i="2"/>
  <c r="V133" i="2"/>
  <c r="U133" i="2"/>
  <c r="Z133" i="2"/>
  <c r="Y132" i="2"/>
  <c r="V132" i="2"/>
  <c r="U132" i="2"/>
  <c r="Z132" i="2"/>
  <c r="U131" i="2"/>
  <c r="Z131" i="2"/>
  <c r="Y37" i="2"/>
  <c r="U37" i="2"/>
  <c r="T37" i="2"/>
  <c r="Z37" i="2"/>
  <c r="X130" i="2"/>
  <c r="U130" i="2"/>
  <c r="Z130" i="2"/>
  <c r="Z129" i="2"/>
  <c r="V129" i="2"/>
  <c r="U129" i="2"/>
  <c r="Y128" i="2"/>
  <c r="V128" i="2"/>
  <c r="U128" i="2"/>
  <c r="Z128" i="2"/>
  <c r="Z127" i="2"/>
  <c r="X127" i="2"/>
  <c r="U127" i="2"/>
  <c r="Z36" i="2"/>
  <c r="U36" i="2"/>
  <c r="T36" i="2"/>
  <c r="Z35" i="2"/>
  <c r="U35" i="2"/>
  <c r="T35" i="2"/>
  <c r="Z34" i="2"/>
  <c r="U34" i="2"/>
  <c r="T34" i="2"/>
  <c r="Z33" i="2"/>
  <c r="U33" i="2"/>
  <c r="T33" i="2"/>
  <c r="Z126" i="2"/>
  <c r="X126" i="2"/>
  <c r="U126" i="2"/>
  <c r="Z125" i="2"/>
  <c r="X125" i="2"/>
  <c r="U125" i="2"/>
  <c r="Z124" i="2"/>
  <c r="V124" i="2"/>
  <c r="U124" i="2"/>
  <c r="Z123" i="2"/>
  <c r="X123" i="2"/>
  <c r="U123" i="2"/>
  <c r="Z122" i="2"/>
  <c r="X122" i="2"/>
  <c r="U122" i="2"/>
  <c r="Z121" i="2"/>
  <c r="X121" i="2"/>
  <c r="U121" i="2"/>
  <c r="Z120" i="2"/>
  <c r="X120" i="2"/>
  <c r="U120" i="2"/>
  <c r="Z119" i="2"/>
  <c r="X119" i="2"/>
  <c r="U119" i="2"/>
  <c r="Z32" i="2"/>
  <c r="U32" i="2"/>
  <c r="T32" i="2"/>
  <c r="Z118" i="2"/>
  <c r="Y118" i="2"/>
  <c r="X118" i="2"/>
  <c r="U118" i="2"/>
  <c r="Y117" i="2"/>
  <c r="X117" i="2"/>
  <c r="U117" i="2"/>
  <c r="Z117" i="2"/>
  <c r="Y116" i="2"/>
  <c r="X116" i="2"/>
  <c r="Z116" i="2"/>
  <c r="U116" i="2"/>
  <c r="Z115" i="2"/>
  <c r="Y115" i="2"/>
  <c r="X115" i="2"/>
  <c r="W115" i="2"/>
  <c r="V115" i="2"/>
  <c r="U115" i="2"/>
  <c r="X114" i="2"/>
  <c r="U114" i="2"/>
  <c r="Z114" i="2"/>
  <c r="X113" i="2"/>
  <c r="U113" i="2"/>
  <c r="Z113" i="2"/>
  <c r="X112" i="2"/>
  <c r="U112" i="2"/>
  <c r="Z112" i="2"/>
  <c r="X111" i="2"/>
  <c r="U111" i="2"/>
  <c r="Z111" i="2"/>
  <c r="Y110" i="2"/>
  <c r="V110" i="2"/>
  <c r="U110" i="2"/>
  <c r="Z110" i="2"/>
  <c r="X109" i="2"/>
  <c r="Z109" i="2"/>
  <c r="U109" i="2"/>
  <c r="Z108" i="2"/>
  <c r="X108" i="2"/>
  <c r="U108" i="2"/>
  <c r="U31" i="2"/>
  <c r="Z31" i="2"/>
  <c r="T31" i="2"/>
  <c r="Z107" i="2"/>
  <c r="X107" i="2"/>
  <c r="U107" i="2"/>
  <c r="Z106" i="2"/>
  <c r="Y106" i="2"/>
  <c r="U106" i="2"/>
  <c r="Z30" i="2"/>
  <c r="U30" i="2"/>
  <c r="T30" i="2"/>
  <c r="U105" i="2"/>
  <c r="Z105" i="2"/>
  <c r="V104" i="2"/>
  <c r="U104" i="2"/>
  <c r="Z104" i="2"/>
  <c r="X103" i="2"/>
  <c r="U103" i="2"/>
  <c r="Z103" i="2"/>
  <c r="U29" i="2"/>
  <c r="T29" i="2"/>
  <c r="Z29" i="2"/>
  <c r="U28" i="2"/>
  <c r="T28" i="2"/>
  <c r="Z28" i="2"/>
  <c r="U27" i="2"/>
  <c r="T27" i="2"/>
  <c r="Z27" i="2"/>
  <c r="W102" i="2"/>
  <c r="U102" i="2"/>
  <c r="Z102" i="2"/>
  <c r="U26" i="2"/>
  <c r="T26" i="2"/>
  <c r="Z26" i="2"/>
  <c r="U25" i="2"/>
  <c r="T25" i="2"/>
  <c r="Z25" i="2"/>
  <c r="U24" i="2"/>
  <c r="T24" i="2"/>
  <c r="Z24" i="2"/>
  <c r="V101" i="2"/>
  <c r="U101" i="2"/>
  <c r="Z101" i="2"/>
  <c r="V2" i="2"/>
  <c r="U2" i="2"/>
  <c r="Z2" i="2"/>
  <c r="U23" i="2"/>
  <c r="T23" i="2"/>
  <c r="Z23" i="2"/>
  <c r="U22" i="2"/>
  <c r="T22" i="2"/>
  <c r="Z22" i="2"/>
  <c r="V21" i="2"/>
  <c r="U21" i="2"/>
  <c r="Z21" i="2"/>
  <c r="T21" i="2"/>
  <c r="Z100" i="2"/>
  <c r="W100" i="2"/>
  <c r="U100" i="2"/>
  <c r="V99" i="2"/>
  <c r="Z99" i="2"/>
  <c r="U99" i="2"/>
  <c r="Z98" i="2"/>
  <c r="Y98" i="2"/>
  <c r="V98" i="2"/>
  <c r="U98" i="2"/>
  <c r="Z97" i="2"/>
  <c r="X97" i="2"/>
  <c r="U97" i="2"/>
  <c r="Z96" i="2"/>
  <c r="W96" i="2"/>
  <c r="U96" i="2"/>
  <c r="Z20" i="2"/>
  <c r="U20" i="2"/>
  <c r="T20" i="2"/>
  <c r="Z19" i="2"/>
  <c r="U19" i="2"/>
  <c r="T19" i="2"/>
  <c r="Z95" i="2"/>
  <c r="W95" i="2"/>
  <c r="U95" i="2"/>
  <c r="Z94" i="2"/>
  <c r="U94" i="2"/>
  <c r="U18" i="2"/>
  <c r="Z18" i="2"/>
  <c r="T18" i="2"/>
  <c r="Z93" i="2"/>
  <c r="U93" i="2"/>
  <c r="U17" i="2"/>
  <c r="T17" i="2"/>
  <c r="Z17" i="2"/>
  <c r="Y92" i="2"/>
  <c r="X92" i="2"/>
  <c r="W92" i="2"/>
  <c r="V92" i="2"/>
  <c r="U92" i="2"/>
  <c r="Z92" i="2"/>
  <c r="U16" i="2"/>
  <c r="T16" i="2"/>
  <c r="Z16" i="2"/>
  <c r="X91" i="2"/>
  <c r="U91" i="2"/>
  <c r="Z91" i="2"/>
  <c r="X90" i="2"/>
  <c r="U90" i="2"/>
  <c r="Z90" i="2"/>
  <c r="U15" i="2"/>
  <c r="T15" i="2"/>
  <c r="Z15" i="2"/>
  <c r="V89" i="2"/>
  <c r="U89" i="2"/>
  <c r="Z89" i="2"/>
  <c r="Z14" i="2"/>
  <c r="U14" i="2"/>
  <c r="T14" i="2"/>
  <c r="U88" i="2"/>
  <c r="Z88" i="2"/>
  <c r="Z13" i="2"/>
  <c r="U13" i="2"/>
  <c r="T13" i="2"/>
  <c r="Z87" i="2"/>
  <c r="U87" i="2"/>
  <c r="Z12" i="2"/>
  <c r="U12" i="2"/>
  <c r="T12" i="2"/>
  <c r="U11" i="2"/>
  <c r="Z11" i="2"/>
  <c r="T11" i="2"/>
  <c r="Z86" i="2"/>
  <c r="W86" i="2"/>
  <c r="U86" i="2"/>
  <c r="U85" i="2"/>
  <c r="Z85" i="2"/>
  <c r="U84" i="2"/>
  <c r="Z84" i="2"/>
  <c r="Z10" i="2"/>
  <c r="T10" i="2"/>
  <c r="Z9" i="2"/>
  <c r="U9" i="2"/>
  <c r="T9" i="2"/>
  <c r="Z8" i="2"/>
  <c r="U8" i="2"/>
  <c r="T8" i="2"/>
  <c r="Z7" i="2"/>
  <c r="U7" i="2"/>
  <c r="T7" i="2"/>
  <c r="Z6" i="2"/>
  <c r="U6" i="2"/>
  <c r="T6" i="2"/>
  <c r="Z83" i="2"/>
  <c r="V83" i="2"/>
  <c r="U83" i="2"/>
  <c r="Y82" i="2"/>
  <c r="W82" i="2"/>
  <c r="V82" i="2"/>
  <c r="U82" i="2"/>
  <c r="Z82" i="2"/>
  <c r="U5" i="2"/>
  <c r="T5" i="2"/>
  <c r="Z5" i="2"/>
  <c r="W81" i="2"/>
  <c r="V81" i="2"/>
  <c r="Z81" i="2"/>
  <c r="U81" i="2"/>
  <c r="Z80" i="2"/>
  <c r="U80" i="2"/>
  <c r="V79" i="2"/>
  <c r="U79" i="2"/>
  <c r="Z79" i="2"/>
  <c r="U78" i="2"/>
  <c r="Z78" i="2"/>
  <c r="U77" i="2"/>
  <c r="Z77" i="2"/>
  <c r="Z76" i="2"/>
  <c r="X76" i="2"/>
  <c r="U76" i="2"/>
  <c r="Z75" i="2"/>
  <c r="V75" i="2"/>
  <c r="U75" i="2"/>
  <c r="X63" i="2"/>
  <c r="U63" i="2"/>
  <c r="T63" i="2"/>
  <c r="Z63" i="2"/>
  <c r="Z74" i="2"/>
  <c r="W74" i="2"/>
  <c r="U74" i="2"/>
  <c r="U4" i="2"/>
  <c r="T4" i="2"/>
  <c r="Z4" i="2"/>
  <c r="Z73" i="2"/>
  <c r="W73" i="2"/>
  <c r="U73" i="2"/>
  <c r="X72" i="2"/>
  <c r="U72" i="2"/>
  <c r="Z72" i="2"/>
  <c r="Z71" i="2"/>
  <c r="V71" i="2"/>
  <c r="U71" i="2"/>
  <c r="X62" i="2"/>
  <c r="U62" i="2"/>
  <c r="T62" i="2"/>
  <c r="Z62" i="2"/>
  <c r="X61" i="2"/>
  <c r="U61" i="2"/>
  <c r="Z61" i="2"/>
  <c r="T61" i="2"/>
  <c r="Z60" i="2"/>
  <c r="X60" i="2"/>
  <c r="U60" i="2"/>
  <c r="T60" i="2"/>
  <c r="Z3" i="2"/>
  <c r="V3" i="2"/>
  <c r="U3" i="2"/>
  <c r="Z59" i="2"/>
  <c r="X59" i="2"/>
  <c r="U59" i="2"/>
  <c r="T59" i="2"/>
  <c r="X58" i="2"/>
  <c r="U58" i="2"/>
  <c r="T58" i="2"/>
  <c r="Z58" i="2"/>
  <c r="U57" i="2"/>
  <c r="T57" i="2"/>
  <c r="Z57" i="2"/>
  <c r="X56" i="2"/>
  <c r="U56" i="2"/>
  <c r="T56" i="2"/>
  <c r="Z56" i="2"/>
  <c r="X55" i="2"/>
  <c r="U55" i="2"/>
  <c r="T55" i="2"/>
  <c r="Z55" i="2"/>
  <c r="Z54" i="2"/>
  <c r="X54" i="2"/>
  <c r="U54" i="2"/>
  <c r="T54" i="2"/>
  <c r="X53" i="2"/>
  <c r="U53" i="2"/>
  <c r="T53" i="2"/>
  <c r="Z53" i="2"/>
  <c r="X52" i="2"/>
  <c r="U52" i="2"/>
  <c r="Z52" i="2"/>
  <c r="T52" i="2"/>
  <c r="Z51" i="2"/>
  <c r="X51" i="2"/>
  <c r="U51" i="2"/>
  <c r="T51" i="2"/>
  <c r="X50" i="2"/>
  <c r="U50" i="2"/>
  <c r="T50" i="2"/>
  <c r="Z50" i="2"/>
  <c r="X49" i="2"/>
  <c r="U49" i="2"/>
  <c r="T49" i="2"/>
  <c r="Z49" i="2"/>
  <c r="X48" i="2"/>
  <c r="U48" i="2"/>
  <c r="T48" i="2"/>
  <c r="Z48" i="2"/>
  <c r="A3" i="2"/>
  <c r="A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8" i="2"/>
  <c r="A139" i="2"/>
  <c r="A140" i="2"/>
  <c r="A141" i="2"/>
  <c r="A142" i="2"/>
  <c r="A143" i="2"/>
  <c r="A144" i="2"/>
  <c r="A145" i="2"/>
  <c r="A146" i="2"/>
  <c r="A147" i="2"/>
  <c r="A148" i="2"/>
  <c r="A149" i="2"/>
  <c r="A150" i="2"/>
  <c r="A151" i="2"/>
  <c r="A152" i="2"/>
  <c r="A153" i="2"/>
  <c r="A154" i="2"/>
  <c r="A155" i="2"/>
  <c r="A156" i="2"/>
  <c r="A157" i="2"/>
  <c r="A158" i="2"/>
  <c r="A159" i="2"/>
  <c r="A160" i="2"/>
  <c r="A161" i="2"/>
  <c r="A162" i="2"/>
  <c r="A163" i="2"/>
  <c r="A164" i="2"/>
  <c r="A165" i="2"/>
  <c r="A166" i="2"/>
  <c r="A167" i="2"/>
  <c r="A168" i="2"/>
  <c r="A169" i="2"/>
  <c r="A170" i="2"/>
  <c r="A171" i="2"/>
  <c r="A172" i="2"/>
  <c r="A173" i="2"/>
  <c r="A174" i="2"/>
  <c r="A175" i="2"/>
  <c r="A176" i="2"/>
  <c r="A177" i="2"/>
  <c r="A178" i="2"/>
  <c r="A179" i="2"/>
  <c r="X47" i="2"/>
  <c r="U47" i="2"/>
  <c r="T47" i="2"/>
  <c r="Z4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D1" authorId="0" shapeId="0" xr:uid="{00000000-0006-0000-0100-000056000000}">
      <text>
        <r>
          <rPr>
            <sz val="10"/>
            <color rgb="FF000000"/>
            <rFont val="Arial"/>
          </rPr>
          <t>Sitio web de la opción o promotor
	-Hernán López</t>
        </r>
      </text>
    </comment>
    <comment ref="E1" authorId="0" shapeId="0" xr:uid="{00000000-0006-0000-0100-000057000000}">
      <text>
        <r>
          <rPr>
            <sz val="10"/>
            <color rgb="FF000000"/>
            <rFont val="Arial"/>
          </rPr>
          <t>De dónde se identificó la opción: motor de búsqueda, base de datos externa, etc
	-Hernán López</t>
        </r>
      </text>
    </comment>
    <comment ref="G1" authorId="0" shapeId="0" xr:uid="{00000000-0006-0000-0100-000058000000}">
      <text>
        <r>
          <rPr>
            <sz val="10"/>
            <color rgb="FF000000"/>
            <rFont val="Arial"/>
          </rPr>
          <t>% de deuda/inversión que cubre, montos máximos
	-Hernán López</t>
        </r>
      </text>
    </comment>
    <comment ref="H1" authorId="0" shapeId="0" xr:uid="{00000000-0006-0000-0100-000055000000}">
      <text>
        <r>
          <rPr>
            <sz val="10"/>
            <color rgb="FF000000"/>
            <rFont val="Arial"/>
          </rPr>
          <t>Qué tipo de proyectos pueden postular (general): transmisión, almacenamiento, todos, en desarrollo, etapa comercial, etc.
	-Hernán López</t>
        </r>
      </text>
    </comment>
    <comment ref="I1" authorId="0" shapeId="0" xr:uid="{00000000-0006-0000-0100-00004B000000}">
      <text>
        <r>
          <rPr>
            <sz val="10"/>
            <color rgb="FF000000"/>
            <rFont val="Arial"/>
          </rPr>
          <t>Generación, Transporte, Almacenamiento, Insumos para la industria, Eficiencia Energética, Uso térmico de la industria
	-Hernán López</t>
        </r>
      </text>
    </comment>
    <comment ref="J1" authorId="0" shapeId="0" xr:uid="{00000000-0006-0000-0100-000054000000}">
      <text>
        <r>
          <rPr>
            <sz val="10"/>
            <color rgb="FF000000"/>
            <rFont val="Arial"/>
          </rPr>
          <t>Utilizar:
Aporte de capital
Cuasideuda
Bonos verdes
Deuda senior
Deuda concesional
Deuda subordinada
Subvención
Asistencia técnica
Garantía
	-Hernán López</t>
        </r>
      </text>
    </comment>
    <comment ref="K1" authorId="0" shapeId="0" xr:uid="{00000000-0006-0000-0100-000053000000}">
      <text>
        <r>
          <rPr>
            <sz val="10"/>
            <color rgb="FF000000"/>
            <rFont val="Arial"/>
          </rPr>
          <t>Garantías, documentación, etc
	-Hernán López</t>
        </r>
      </text>
    </comment>
    <comment ref="L1" authorId="0" shapeId="0" xr:uid="{00000000-0006-0000-0100-000052000000}">
      <text>
        <r>
          <rPr>
            <sz val="10"/>
            <color rgb="FF000000"/>
            <rFont val="Arial"/>
          </rPr>
          <t>Temprana, desarrollo, construcción, madurez, todas las anteriores
	-Hernán López</t>
        </r>
      </text>
    </comment>
    <comment ref="M1" authorId="0" shapeId="0" xr:uid="{00000000-0006-0000-0100-000051000000}">
      <text>
        <r>
          <rPr>
            <sz val="10"/>
            <color rgb="FF000000"/>
            <rFont val="Arial"/>
          </rPr>
          <t>Contra reembolso o en adelantado
	-Hernán López</t>
        </r>
      </text>
    </comment>
    <comment ref="P1" authorId="0" shapeId="0" xr:uid="{00000000-0006-0000-0100-000050000000}">
      <text>
        <r>
          <rPr>
            <sz val="10"/>
            <color rgb="FF000000"/>
            <rFont val="Arial"/>
          </rPr>
          <t>Condiciones en las que se ha entregado anteriormente, como se ha desempeñado con otros proyectos
	-Hernán López</t>
        </r>
      </text>
    </comment>
    <comment ref="Q1" authorId="0" shapeId="0" xr:uid="{00000000-0006-0000-0100-000046000000}">
      <text>
        <r>
          <rPr>
            <sz val="10"/>
            <color rgb="FF000000"/>
            <rFont val="Arial"/>
          </rPr>
          <t>Plazos (primer semestre, segundo semestre, etc), en caso no se encuentra "no existen plazos definidos"
	-Hernán López</t>
        </r>
      </text>
    </comment>
    <comment ref="S1" authorId="0" shapeId="0" xr:uid="{00000000-0006-0000-0100-00004F000000}">
      <text>
        <r>
          <rPr>
            <sz val="10"/>
            <color rgb="FF000000"/>
            <rFont val="Arial"/>
          </rPr>
          <t>atributos de género y diversidad, capacidad de agregar capital privado, capacidad para agregar proyectos, etc
	-Hernán López</t>
        </r>
      </text>
    </comment>
    <comment ref="T1" authorId="0" shapeId="0" xr:uid="{00000000-0006-0000-0100-00004E000000}">
      <text>
        <r>
          <rPr>
            <sz val="10"/>
            <color rgb="FF000000"/>
            <rFont val="Arial"/>
          </rPr>
          <t>Requerimiento de país "Official development assistance"
	-Hernán López</t>
        </r>
      </text>
    </comment>
    <comment ref="U1" authorId="0" shapeId="0" xr:uid="{00000000-0006-0000-0100-00004A000000}">
      <text>
        <r>
          <rPr>
            <sz val="10"/>
            <color rgb="FF000000"/>
            <rFont val="Arial"/>
          </rPr>
          <t>Si es que es un instrumento concesional o si se rige por características de mercado tradicional
	-Hernán López</t>
        </r>
      </text>
    </comment>
    <comment ref="V1" authorId="0" shapeId="0" xr:uid="{00000000-0006-0000-0100-000048000000}">
      <text>
        <r>
          <rPr>
            <sz val="10"/>
            <color rgb="FF000000"/>
            <rFont val="Arial"/>
          </rPr>
          <t>Generación electrica, Transporte, Insumos para la industria,  Generación de calor para la industria, Almacenamiento, Eficiencia energética
	-Hernán López</t>
        </r>
      </text>
    </comment>
    <comment ref="W1" authorId="0" shapeId="0" xr:uid="{00000000-0006-0000-0100-000049000000}">
      <text>
        <r>
          <rPr>
            <sz val="10"/>
            <color rgb="FF000000"/>
            <rFont val="Arial"/>
          </rPr>
          <t>Si el fondo se encuentra vigente o cuenta con recursos a repartir a la fecha
	-Hernán López</t>
        </r>
      </text>
    </comment>
    <comment ref="Y1" authorId="0" shapeId="0" xr:uid="{00000000-0006-0000-0100-000047000000}">
      <text>
        <r>
          <rPr>
            <sz val="10"/>
            <color rgb="FF000000"/>
            <rFont val="Arial"/>
          </rPr>
          <t>Revisar si e peude cambiar/reemplazar criterio
	-Hernán López</t>
        </r>
      </text>
    </comment>
    <comment ref="G10" authorId="0" shapeId="0" xr:uid="{00000000-0006-0000-0100-000009000000}">
      <text>
        <r>
          <rPr>
            <sz val="10"/>
            <color rgb="FF000000"/>
            <rFont val="Arial"/>
          </rPr>
          <t xml:space="preserve">https://www.get-invest.eu/_funds/global-climate-partnership-fund-gcpf/
</t>
        </r>
      </text>
    </comment>
    <comment ref="T11" authorId="0" shapeId="0" xr:uid="{00000000-0006-0000-0100-000013000000}">
      <text>
        <r>
          <rPr>
            <sz val="10"/>
            <color rgb="FF000000"/>
            <rFont val="Arial"/>
          </rPr>
          <t xml:space="preserve">https://climatefundsupdate.org/the-funds/special-climate-change-fund/
</t>
        </r>
      </text>
    </comment>
    <comment ref="N16" authorId="0" shapeId="0" xr:uid="{00000000-0006-0000-0100-000015000000}">
      <text>
        <r>
          <rPr>
            <sz val="10"/>
            <color rgb="FF000000"/>
            <rFont val="Arial"/>
          </rPr>
          <t>https://www.fmo.nl/fmo-and-complex-projects</t>
        </r>
      </text>
    </comment>
    <comment ref="R16" authorId="0" shapeId="0" xr:uid="{00000000-0006-0000-0100-000016000000}">
      <text>
        <r>
          <rPr>
            <sz val="10"/>
            <color rgb="FF000000"/>
            <rFont val="Arial"/>
          </rPr>
          <t>https://www.fmo.nl/fmo-and-complex-projects</t>
        </r>
      </text>
    </comment>
    <comment ref="G19" authorId="0" shapeId="0" xr:uid="{00000000-0006-0000-0100-000020000000}">
      <text>
        <r>
          <rPr>
            <sz val="10"/>
            <color rgb="FF000000"/>
            <rFont val="Arial"/>
          </rPr>
          <t xml:space="preserve">http://www.danishclimateinvestmentfund.com/#about
</t>
        </r>
      </text>
    </comment>
    <comment ref="N19" authorId="0" shapeId="0" xr:uid="{00000000-0006-0000-0100-000021000000}">
      <text>
        <r>
          <rPr>
            <sz val="10"/>
            <color rgb="FF000000"/>
            <rFont val="Arial"/>
          </rPr>
          <t>https://www.get-invest.eu/_funds/danish-climate-investment-fund-kif/</t>
        </r>
      </text>
    </comment>
    <comment ref="R19" authorId="0" shapeId="0" xr:uid="{00000000-0006-0000-0100-000022000000}">
      <text>
        <r>
          <rPr>
            <sz val="10"/>
            <color rgb="FF000000"/>
            <rFont val="Arial"/>
          </rPr>
          <t>https://www.get-invest.eu/_funds/danish-climate-investment-fund-kif/</t>
        </r>
      </text>
    </comment>
    <comment ref="G41" authorId="0" shapeId="0" xr:uid="{00000000-0006-0000-0100-000037000000}">
      <text>
        <r>
          <rPr>
            <sz val="10"/>
            <color rgb="FF000000"/>
            <rFont val="Arial"/>
          </rPr>
          <t xml:space="preserve">https://www.caribank.org/our-work/programmes/united-kingdom-caribbean-infrastructure-partnership-fund-ukcif
</t>
        </r>
      </text>
    </comment>
    <comment ref="S45" authorId="0" shapeId="0" xr:uid="{00000000-0006-0000-0100-000044000000}">
      <text>
        <r>
          <rPr>
            <sz val="10"/>
            <color rgb="FF000000"/>
            <rFont val="Arial"/>
          </rPr>
          <t xml:space="preserve">https://www.ifcamc.org/sites/amc/files/IF3509_AMC_Annual_Review_2018%2014_LR_SPREADS.pdf
10 year fund opened March 2010
</t>
        </r>
      </text>
    </comment>
    <comment ref="P63" authorId="0" shapeId="0" xr:uid="{00000000-0006-0000-0100-00004D000000}">
      <text>
        <r>
          <rPr>
            <sz val="10"/>
            <color rgb="FF000000"/>
            <rFont val="Arial"/>
          </rPr>
          <t>no me queda claro dónde puedo encontrar como un "repositorio" de casos anteriores
	-Sofia Burford Arahuetes
Esto aplica si existe y aplica valor al fondo, pero se podría ver en detalle en una segunda derivada de los fondos
	-Hernán López</t>
        </r>
      </text>
    </comment>
    <comment ref="H64" authorId="0" shapeId="0" xr:uid="{00000000-0006-0000-0100-00002F000000}">
      <text>
        <r>
          <rPr>
            <sz val="10"/>
            <color rgb="FF000000"/>
            <rFont val="Arial"/>
          </rPr>
          <t>https://www.macfound.org/media/files/C3_Zero_Gap_v4_030919.pdf</t>
        </r>
      </text>
    </comment>
    <comment ref="J64" authorId="0" shapeId="0" xr:uid="{00000000-0006-0000-0100-000030000000}">
      <text>
        <r>
          <rPr>
            <sz val="10"/>
            <color rgb="FF000000"/>
            <rFont val="Arial"/>
          </rPr>
          <t>https://www.macfound.org/media/files/C3_Zero_Gap_v4_030919.pdf</t>
        </r>
      </text>
    </comment>
    <comment ref="G65" authorId="0" shapeId="0" xr:uid="{00000000-0006-0000-0100-000031000000}">
      <text>
        <r>
          <rPr>
            <sz val="10"/>
            <color rgb="FF000000"/>
            <rFont val="Arial"/>
          </rPr>
          <t>http://www.energyimpactpartners.com/wp-content/uploads/2020/04/EIP-Environmental-Metrics-Report-April-Edition-1.pdf</t>
        </r>
      </text>
    </comment>
    <comment ref="G68" authorId="0" shapeId="0" xr:uid="{00000000-0006-0000-0100-000033000000}">
      <text>
        <r>
          <rPr>
            <sz val="10"/>
            <color rgb="FF000000"/>
            <rFont val="Arial"/>
          </rPr>
          <t>https://betakit.com/arctern-ventures-fund-ii-reaches-200-million-in-total-capital-commitments/</t>
        </r>
      </text>
    </comment>
    <comment ref="G70" authorId="0" shapeId="0" xr:uid="{00000000-0006-0000-0100-000034000000}">
      <text>
        <r>
          <rPr>
            <sz val="10"/>
            <color rgb="FF000000"/>
            <rFont val="Arial"/>
          </rPr>
          <t>https://www.businesswire.com/news/home/20170328005853/en/Braemar-Energy-Ventures-Portfolio-Company-Agrees-Acquired</t>
        </r>
      </text>
    </comment>
    <comment ref="N73" authorId="0" shapeId="0" xr:uid="{00000000-0006-0000-0100-000001000000}">
      <text>
        <r>
          <rPr>
            <sz val="10"/>
            <color rgb="FF000000"/>
            <rFont val="Arial"/>
          </rPr>
          <t xml:space="preserve">https://www.climatefinancelab.org/wp-content/uploads/2017/09/Global-Lab-Instrument-Analysis-RESF-1.pdf
</t>
        </r>
      </text>
    </comment>
    <comment ref="B75" authorId="0" shapeId="0" xr:uid="{00000000-0006-0000-0100-00004C000000}">
      <text>
        <r>
          <rPr>
            <sz val="10"/>
            <color rgb="FF000000"/>
            <rFont val="Arial"/>
          </rPr>
          <t>Dejé una duda en los comentarios finales
	-Sofía Martínez Riveros</t>
        </r>
      </text>
    </comment>
    <comment ref="O78" authorId="0" shapeId="0" xr:uid="{00000000-0006-0000-0100-000002000000}">
      <text>
        <r>
          <rPr>
            <sz val="10"/>
            <color rgb="FF000000"/>
            <rFont val="Arial"/>
          </rPr>
          <t xml:space="preserve">https://www.greenclimate.fund/sectors
</t>
        </r>
      </text>
    </comment>
    <comment ref="G80" authorId="0" shapeId="0" xr:uid="{00000000-0006-0000-0100-000003000000}">
      <text>
        <r>
          <rPr>
            <sz val="10"/>
            <color rgb="FF000000"/>
            <rFont val="Arial"/>
          </rPr>
          <t xml:space="preserve">https://www.cnbc.com/2019/03/28/gates-bezos-and-other-investors-are-pouring-billions-into-clean-tech.html
</t>
        </r>
      </text>
    </comment>
    <comment ref="O80" authorId="0" shapeId="0" xr:uid="{00000000-0006-0000-0100-000004000000}">
      <text>
        <r>
          <rPr>
            <sz val="10"/>
            <color rgb="FF000000"/>
            <rFont val="Arial"/>
          </rPr>
          <t xml:space="preserve">https://www.thegef.org/topics/private-sector
</t>
        </r>
      </text>
    </comment>
    <comment ref="J81" authorId="0" shapeId="0" xr:uid="{00000000-0006-0000-0100-000005000000}">
      <text>
        <r>
          <rPr>
            <sz val="10"/>
            <color rgb="FF000000"/>
            <rFont val="Arial"/>
          </rPr>
          <t xml:space="preserve">https://www.greenclimate.fund/project/fp038
</t>
        </r>
      </text>
    </comment>
    <comment ref="S81" authorId="0" shapeId="0" xr:uid="{00000000-0006-0000-0100-000006000000}">
      <text>
        <r>
          <rPr>
            <sz val="10"/>
            <color rgb="FF000000"/>
            <rFont val="Arial"/>
          </rPr>
          <t xml:space="preserve">https://www.greenclimate.fund/project/fp038
</t>
        </r>
      </text>
    </comment>
    <comment ref="G82" authorId="0" shapeId="0" xr:uid="{00000000-0006-0000-0100-000007000000}">
      <text>
        <r>
          <rPr>
            <sz val="10"/>
            <color rgb="FF000000"/>
            <rFont val="Arial"/>
          </rPr>
          <t xml:space="preserve">https://fiftrustee.worldbank.org/content/dam/fif/funds/adapt/FinancialStatements/AF_FS_06_16.pdf
</t>
        </r>
      </text>
    </comment>
    <comment ref="S82" authorId="0" shapeId="0" xr:uid="{00000000-0006-0000-0100-000008000000}">
      <text>
        <r>
          <rPr>
            <sz val="10"/>
            <color rgb="FF000000"/>
            <rFont val="Arial"/>
          </rPr>
          <t xml:space="preserve">https://ndcpartnership.org/funding-and-initiatives-navigator/adaptation-fund
</t>
        </r>
      </text>
    </comment>
    <comment ref="G84" authorId="0" shapeId="0" xr:uid="{00000000-0006-0000-0100-00000A000000}">
      <text>
        <r>
          <rPr>
            <sz val="10"/>
            <color rgb="FF000000"/>
            <rFont val="Arial"/>
          </rPr>
          <t xml:space="preserve">https://www.thegef.org/projects
</t>
        </r>
      </text>
    </comment>
    <comment ref="L84" authorId="0" shapeId="0" xr:uid="{00000000-0006-0000-0100-00000B000000}">
      <text>
        <r>
          <rPr>
            <sz val="10"/>
            <color rgb="FF000000"/>
            <rFont val="Arial"/>
          </rPr>
          <t xml:space="preserve">https://www.thegef.org/content/private-sector-engagement-focal-areas
</t>
        </r>
      </text>
    </comment>
    <comment ref="O84" authorId="0" shapeId="0" xr:uid="{00000000-0006-0000-0100-00000C000000}">
      <text>
        <r>
          <rPr>
            <sz val="10"/>
            <color rgb="FF000000"/>
            <rFont val="Arial"/>
          </rPr>
          <t xml:space="preserve">https://www.thegef.org/topics/private-sector
</t>
        </r>
      </text>
    </comment>
    <comment ref="P84" authorId="0" shapeId="0" xr:uid="{00000000-0006-0000-0100-00000D000000}">
      <text>
        <r>
          <rPr>
            <sz val="10"/>
            <color rgb="FF000000"/>
            <rFont val="Arial"/>
          </rPr>
          <t xml:space="preserve">https://www.thegef.org/projects
</t>
        </r>
      </text>
    </comment>
    <comment ref="G85" authorId="0" shapeId="0" xr:uid="{00000000-0006-0000-0100-00000E000000}">
      <text>
        <r>
          <rPr>
            <sz val="10"/>
            <color rgb="FF000000"/>
            <rFont val="Arial"/>
          </rPr>
          <t xml:space="preserve">https://www.ffem.fr/en/ressources/2018-2019-activity-report?origin=/en/ressources
</t>
        </r>
      </text>
    </comment>
    <comment ref="L85" authorId="0" shapeId="0" xr:uid="{00000000-0006-0000-0100-00000F000000}">
      <text>
        <r>
          <rPr>
            <sz val="10"/>
            <color rgb="FF000000"/>
            <rFont val="Arial"/>
          </rPr>
          <t>https://www.ffem.fr/en/working-ffem</t>
        </r>
      </text>
    </comment>
    <comment ref="N85" authorId="0" shapeId="0" xr:uid="{00000000-0006-0000-0100-000010000000}">
      <text>
        <r>
          <rPr>
            <sz val="10"/>
            <color rgb="FF000000"/>
            <rFont val="Arial"/>
          </rPr>
          <t>https://www.ffem.fr/en/working-ffem</t>
        </r>
      </text>
    </comment>
    <comment ref="O85" authorId="0" shapeId="0" xr:uid="{00000000-0006-0000-0100-000011000000}">
      <text>
        <r>
          <rPr>
            <sz val="10"/>
            <color rgb="FF000000"/>
            <rFont val="Arial"/>
          </rPr>
          <t xml:space="preserve">https://www.ffem.fr/en/working-ffem
</t>
        </r>
      </text>
    </comment>
    <comment ref="P85" authorId="0" shapeId="0" xr:uid="{00000000-0006-0000-0100-000012000000}">
      <text>
        <r>
          <rPr>
            <sz val="10"/>
            <color rgb="FF000000"/>
            <rFont val="Arial"/>
          </rPr>
          <t>https://www.ffem.fr/en/working-ffem</t>
        </r>
      </text>
    </comment>
    <comment ref="G89" authorId="0" shapeId="0" xr:uid="{00000000-0006-0000-0100-000014000000}">
      <text>
        <r>
          <rPr>
            <sz val="10"/>
            <color rgb="FF000000"/>
            <rFont val="Arial"/>
          </rPr>
          <t>https://www.grants.gov/web/grants/search-grants.html</t>
        </r>
      </text>
    </comment>
    <comment ref="G92" authorId="0" shapeId="0" xr:uid="{00000000-0006-0000-0100-000017000000}">
      <text>
        <r>
          <rPr>
            <sz val="10"/>
            <color rgb="FF000000"/>
            <rFont val="Arial"/>
          </rPr>
          <t>https://www.eib.org/en/projects/loans/index.htm?q=&amp;sortColumn=loanParts.loanPartStatus.statusDate&amp;sortDir=desc&amp;pageNumber=0&amp;itemPerPage=25&amp;pageable=true&amp;language=EN&amp;defaultLanguage=EN&amp;loanPartYearFrom=1959&amp;loanPartYearTo=2020&amp;countries.region=8&amp;orCountries.region=true&amp;countries=CL&amp;orCountries=true&amp;orSectors=true</t>
        </r>
      </text>
    </comment>
    <comment ref="H92" authorId="0" shapeId="0" xr:uid="{00000000-0006-0000-0100-000018000000}">
      <text>
        <r>
          <rPr>
            <sz val="10"/>
            <color rgb="FF000000"/>
            <rFont val="Arial"/>
          </rPr>
          <t>https://www.eib.org/en/about/priorities/infrastructure/index.htm</t>
        </r>
      </text>
    </comment>
    <comment ref="L92" authorId="0" shapeId="0" xr:uid="{00000000-0006-0000-0100-000019000000}">
      <text>
        <r>
          <rPr>
            <sz val="10"/>
            <color rgb="FF000000"/>
            <rFont val="Arial"/>
          </rPr>
          <t>https://www.eib.org/attachments/strategies/eib_energy_lending_policy_en.pdf</t>
        </r>
      </text>
    </comment>
    <comment ref="N92" authorId="0" shapeId="0" xr:uid="{00000000-0006-0000-0100-00001A000000}">
      <text>
        <r>
          <rPr>
            <sz val="10"/>
            <color rgb="FF000000"/>
            <rFont val="Arial"/>
          </rPr>
          <t>https://www.eib.org/attachments/strategies/eib_energy_lending_policy_en.pdf</t>
        </r>
      </text>
    </comment>
    <comment ref="P92" authorId="0" shapeId="0" xr:uid="{00000000-0006-0000-0100-00001B000000}">
      <text>
        <r>
          <rPr>
            <sz val="10"/>
            <color rgb="FF000000"/>
            <rFont val="Arial"/>
          </rPr>
          <t>https://www.eib.org/en/projects/loans/index.htm?q=&amp;sortColumn=loanParts.loanPartStatus.statusDate&amp;sortDir=desc&amp;pageNumber=0&amp;itemPerPage=25&amp;pageable=true&amp;language=EN&amp;defaultLanguage=EN&amp;loanPartYearFrom=1959&amp;loanPartYearTo=2020&amp;countries.region=8&amp;orCountries.region=true&amp;countries=CL&amp;orCountries=true&amp;orSectors=true</t>
        </r>
      </text>
    </comment>
    <comment ref="R92" authorId="0" shapeId="0" xr:uid="{00000000-0006-0000-0100-00001C000000}">
      <text>
        <r>
          <rPr>
            <sz val="10"/>
            <color rgb="FF000000"/>
            <rFont val="Arial"/>
          </rPr>
          <t>https://www.eib.org/en/infocentre/faq/index.htm</t>
        </r>
      </text>
    </comment>
    <comment ref="G93" authorId="0" shapeId="0" xr:uid="{00000000-0006-0000-0100-00001D000000}">
      <text>
        <r>
          <rPr>
            <sz val="10"/>
            <color rgb="FF000000"/>
            <rFont val="Arial"/>
          </rPr>
          <t>https://www.miga.org/terms-conditions</t>
        </r>
      </text>
    </comment>
    <comment ref="N93" authorId="0" shapeId="0" xr:uid="{00000000-0006-0000-0100-00001E000000}">
      <text>
        <r>
          <rPr>
            <sz val="10"/>
            <color rgb="FF000000"/>
            <rFont val="Arial"/>
          </rPr>
          <t>https://www.miga.org/terms-conditions</t>
        </r>
      </text>
    </comment>
    <comment ref="R93" authorId="0" shapeId="0" xr:uid="{00000000-0006-0000-0100-00001F000000}">
      <text>
        <r>
          <rPr>
            <sz val="10"/>
            <color rgb="FF000000"/>
            <rFont val="Arial"/>
          </rPr>
          <t>https://www.miga.org/our-process</t>
        </r>
      </text>
    </comment>
    <comment ref="S105" authorId="0" shapeId="0" xr:uid="{00000000-0006-0000-0100-000023000000}">
      <text>
        <r>
          <rPr>
            <sz val="10"/>
            <color rgb="FF000000"/>
            <rFont val="Arial"/>
          </rPr>
          <t>https://www.insidephilanthropy.com/civic-democracy-grants/bloomberg-philanthropies-grants-for-democracy-and-civic-engagement</t>
        </r>
      </text>
    </comment>
    <comment ref="L106" authorId="0" shapeId="0" xr:uid="{00000000-0006-0000-0100-000024000000}">
      <text>
        <r>
          <rPr>
            <sz val="10"/>
            <color rgb="FF000000"/>
            <rFont val="Arial"/>
          </rPr>
          <t>https://ciff.org/wp-content/uploads/2020/07/Annual-Report-2019-CIFF-2.pdf</t>
        </r>
      </text>
    </comment>
    <comment ref="P106" authorId="0" shapeId="0" xr:uid="{00000000-0006-0000-0100-000025000000}">
      <text>
        <r>
          <rPr>
            <sz val="10"/>
            <color rgb="FF000000"/>
            <rFont val="Arial"/>
          </rPr>
          <t>https://ciff.org/wp-content/uploads/2020/07/Annual-Report-2019-CIFF-2.pdf
Pagina 66</t>
        </r>
      </text>
    </comment>
    <comment ref="R106" authorId="0" shapeId="0" xr:uid="{00000000-0006-0000-0100-000026000000}">
      <text>
        <r>
          <rPr>
            <sz val="10"/>
            <color rgb="FF000000"/>
            <rFont val="Arial"/>
          </rPr>
          <t>https://ciff.org/grant-portfolio/our-grant-making-process/</t>
        </r>
      </text>
    </comment>
    <comment ref="S106" authorId="0" shapeId="0" xr:uid="{00000000-0006-0000-0100-000027000000}">
      <text>
        <r>
          <rPr>
            <sz val="10"/>
            <color rgb="FF000000"/>
            <rFont val="Arial"/>
          </rPr>
          <t>https://ciff.org/wp-content/uploads/2020/07/Annual-Report-2019-CIFF-2.pdf</t>
        </r>
      </text>
    </comment>
    <comment ref="P115" authorId="0" shapeId="0" xr:uid="{00000000-0006-0000-0100-000028000000}">
      <text>
        <r>
          <rPr>
            <sz val="10"/>
            <color rgb="FF000000"/>
            <rFont val="Arial"/>
          </rPr>
          <t>https://ikeafoundation.org/story/how-our-new-partnership-with-seforall-will-help-close-the-global-energy-access-gap/</t>
        </r>
      </text>
    </comment>
    <comment ref="S115" authorId="0" shapeId="0" xr:uid="{00000000-0006-0000-0100-000029000000}">
      <text>
        <r>
          <rPr>
            <sz val="10"/>
            <color rgb="FF000000"/>
            <rFont val="Arial"/>
          </rPr>
          <t>https://ikeafoundation.org/story/how-our-new-partnership-with-seforall-will-help-close-the-global-energy-access-gap/</t>
        </r>
      </text>
    </comment>
    <comment ref="G129" authorId="0" shapeId="0" xr:uid="{00000000-0006-0000-0100-00002A000000}">
      <text>
        <r>
          <rPr>
            <sz val="10"/>
            <color rgb="FF000000"/>
            <rFont val="Arial"/>
          </rPr>
          <t xml:space="preserve">https://www.influencewatch.org/non-profit/wallace-global-fund-ii/#environmentalist-grants
</t>
        </r>
      </text>
    </comment>
    <comment ref="G131" authorId="0" shapeId="0" xr:uid="{00000000-0006-0000-0100-00002B000000}">
      <text>
        <r>
          <rPr>
            <sz val="10"/>
            <color rgb="FF000000"/>
            <rFont val="Arial"/>
          </rPr>
          <t>https://myemail.constantcontact.com/EcoMachines-Ventures-Newsletter-Spring-2016.html?soid=1118019061619&amp;aid=ogh_Xxd6E2w</t>
        </r>
      </text>
    </comment>
    <comment ref="P132" authorId="0" shapeId="0" xr:uid="{00000000-0006-0000-0100-00002C000000}">
      <text>
        <r>
          <rPr>
            <sz val="10"/>
            <color rgb="FF000000"/>
            <rFont val="Arial"/>
          </rPr>
          <t>https://www.gatesfoundation.org/How-We-Work/Quick-Links/Grants-Database#q/k=GIZ</t>
        </r>
      </text>
    </comment>
    <comment ref="R132" authorId="0" shapeId="0" xr:uid="{00000000-0006-0000-0100-00002D000000}">
      <text>
        <r>
          <rPr>
            <sz val="10"/>
            <color rgb="FF000000"/>
            <rFont val="Arial"/>
          </rPr>
          <t>https://www.gatesfoundation.org/How-We-Work</t>
        </r>
      </text>
    </comment>
    <comment ref="S132" authorId="0" shapeId="0" xr:uid="{00000000-0006-0000-0100-00002E000000}">
      <text>
        <r>
          <rPr>
            <sz val="10"/>
            <color rgb="FF000000"/>
            <rFont val="Arial"/>
          </rPr>
          <t>https://www.gatesfoundation.org/How-We-Work/Quick-Links/Grants-Database#q/k=GIZ</t>
        </r>
      </text>
    </comment>
    <comment ref="G148" authorId="0" shapeId="0" xr:uid="{00000000-0006-0000-0100-000032000000}">
      <text>
        <r>
          <rPr>
            <sz val="10"/>
            <color rgb="FF000000"/>
            <rFont val="Arial"/>
          </rPr>
          <t>https://agfundernews.com/1955-capital-makes-first-investment.html</t>
        </r>
      </text>
    </comment>
    <comment ref="G149" authorId="0" shapeId="0" xr:uid="{00000000-0006-0000-0100-000035000000}">
      <text>
        <r>
          <rPr>
            <sz val="10"/>
            <color rgb="FF000000"/>
            <rFont val="Arial"/>
          </rPr>
          <t xml:space="preserve">https://capital-e.com/capital-e-news-overview/
</t>
        </r>
      </text>
    </comment>
    <comment ref="G150" authorId="0" shapeId="0" xr:uid="{00000000-0006-0000-0100-000036000000}">
      <text>
        <r>
          <rPr>
            <sz val="10"/>
            <color rgb="FF000000"/>
            <rFont val="Arial"/>
          </rPr>
          <t xml:space="preserve">https://betakit.com/chrysalix-announces-first-close-of-120-million-usd-fund/
</t>
        </r>
      </text>
    </comment>
    <comment ref="G151" authorId="0" shapeId="0" xr:uid="{00000000-0006-0000-0100-000038000000}">
      <text>
        <r>
          <rPr>
            <sz val="10"/>
            <color rgb="FF000000"/>
            <rFont val="Arial"/>
          </rPr>
          <t>https://www.cbinsights.com/investor/congruent-ventures-investments</t>
        </r>
      </text>
    </comment>
    <comment ref="H151" authorId="0" shapeId="0" xr:uid="{00000000-0006-0000-0100-000039000000}">
      <text>
        <r>
          <rPr>
            <sz val="10"/>
            <color rgb="FF000000"/>
            <rFont val="Arial"/>
          </rPr>
          <t>https://www.greentechmedia.com/articles/read/congruent-ventures-wants-to-show-cleantech-vcs-can-make-money#:~:text=Recently%20formed%20Congruent%20Ventures%20has,startups%20in%20the%20sustainability%20space.</t>
        </r>
      </text>
    </comment>
    <comment ref="G156" authorId="0" shapeId="0" xr:uid="{00000000-0006-0000-0100-00003A000000}">
      <text>
        <r>
          <rPr>
            <sz val="10"/>
            <color rgb="FF000000"/>
            <rFont val="Arial"/>
          </rPr>
          <t>https://massinvestordatabase.com/publicfirm.php?name=Element+Partners</t>
        </r>
      </text>
    </comment>
    <comment ref="H156" authorId="0" shapeId="0" xr:uid="{00000000-0006-0000-0100-00003B000000}">
      <text>
        <r>
          <rPr>
            <sz val="10"/>
            <color rgb="FF000000"/>
            <rFont val="Arial"/>
          </rPr>
          <t>https://massinvestordatabase.com/publicfirm.php?name=Element+Partners</t>
        </r>
      </text>
    </comment>
    <comment ref="G157" authorId="0" shapeId="0" xr:uid="{00000000-0006-0000-0100-00003C000000}">
      <text>
        <r>
          <rPr>
            <sz val="10"/>
            <color rgb="FF000000"/>
            <rFont val="Arial"/>
          </rPr>
          <t>http://energyinnovationcapital.com/news/2020/4/23/freewire-technologies-raises-25-million-in-financing</t>
        </r>
      </text>
    </comment>
    <comment ref="G160" authorId="0" shapeId="0" xr:uid="{00000000-0006-0000-0100-00003D000000}">
      <text>
        <r>
          <rPr>
            <sz val="10"/>
            <color rgb="FF000000"/>
            <rFont val="Arial"/>
          </rPr>
          <t>https://www.wsj.com/articles/generate-capital-raises-1-billion-for-clean-energy-investments-11580824808</t>
        </r>
      </text>
    </comment>
    <comment ref="H160" authorId="0" shapeId="0" xr:uid="{00000000-0006-0000-0100-00003E000000}">
      <text>
        <r>
          <rPr>
            <sz val="10"/>
            <color rgb="FF000000"/>
            <rFont val="Arial"/>
          </rPr>
          <t>https://www.wsj.com/articles/generate-capital-raises-1-billion-for-clean-energy-investments-11580824808</t>
        </r>
      </text>
    </comment>
    <comment ref="G161" authorId="0" shapeId="0" xr:uid="{00000000-0006-0000-0100-00003F000000}">
      <text>
        <r>
          <rPr>
            <sz val="10"/>
            <color rgb="FF000000"/>
            <rFont val="Arial"/>
          </rPr>
          <t>https://news.crunchbase.com/news/new-vc-firm-piva-closes-250m-fund-focused-on-energy-industry/</t>
        </r>
      </text>
    </comment>
    <comment ref="G163" authorId="0" shapeId="0" xr:uid="{00000000-0006-0000-0100-000040000000}">
      <text>
        <r>
          <rPr>
            <sz val="10"/>
            <color rgb="FF000000"/>
            <rFont val="Arial"/>
          </rPr>
          <t>https://www.theguardian.com/sustainable-business/2017/apr/30/powerhouse-incubator-accelerator-solar-energy</t>
        </r>
      </text>
    </comment>
    <comment ref="H163" authorId="0" shapeId="0" xr:uid="{00000000-0006-0000-0100-000041000000}">
      <text>
        <r>
          <rPr>
            <sz val="10"/>
            <color rgb="FF000000"/>
            <rFont val="Arial"/>
          </rPr>
          <t>https://www.theguardian.com/sustainable-business/2017/apr/30/powerhouse-incubator-accelerator-solar-energy</t>
        </r>
      </text>
    </comment>
    <comment ref="G165" authorId="0" shapeId="0" xr:uid="{00000000-0006-0000-0100-000042000000}">
      <text>
        <r>
          <rPr>
            <sz val="10"/>
            <color rgb="FF000000"/>
            <rFont val="Arial"/>
          </rPr>
          <t>https://techcrunch.com/2020/06/18/wind-ventures-gears-up-to-invest-in-startups-looking-at-latin-america/</t>
        </r>
      </text>
    </comment>
    <comment ref="G166" authorId="0" shapeId="0" xr:uid="{00000000-0006-0000-0100-000043000000}">
      <text>
        <r>
          <rPr>
            <sz val="10"/>
            <color rgb="FF000000"/>
            <rFont val="Arial"/>
          </rPr>
          <t>https://www.builtinboston.com/2020/07/07/clean-energy-venture-group-e8-cleantech-funding</t>
        </r>
      </text>
    </comment>
    <comment ref="S177" authorId="0" shapeId="0" xr:uid="{00000000-0006-0000-0100-000045000000}">
      <text>
        <r>
          <rPr>
            <sz val="10"/>
            <color rgb="FF000000"/>
            <rFont val="Arial"/>
          </rPr>
          <t xml:space="preserve">https://aef.fmo.nl/2019/
</t>
        </r>
      </text>
    </comment>
  </commentList>
</comments>
</file>

<file path=xl/sharedStrings.xml><?xml version="1.0" encoding="utf-8"?>
<sst xmlns="http://schemas.openxmlformats.org/spreadsheetml/2006/main" count="2390" uniqueCount="1169">
  <si>
    <t>Aporte de capital</t>
  </si>
  <si>
    <t>Deuda concesional</t>
  </si>
  <si>
    <t>Subvención</t>
  </si>
  <si>
    <t>Asistencia técnica</t>
  </si>
  <si>
    <t>Garantía</t>
  </si>
  <si>
    <t>N°</t>
  </si>
  <si>
    <t>Nombre del fondo</t>
  </si>
  <si>
    <t>Promotor</t>
  </si>
  <si>
    <t>Sitio web</t>
  </si>
  <si>
    <t>Fuente de información</t>
  </si>
  <si>
    <t>Objetivos</t>
  </si>
  <si>
    <t>Alcances</t>
  </si>
  <si>
    <t>Condiciones aplicabilidad</t>
  </si>
  <si>
    <t>Tipología de proyecto</t>
  </si>
  <si>
    <t>Aporte de capital, Asistencia técnica</t>
  </si>
  <si>
    <t>Colaterales exigidos</t>
  </si>
  <si>
    <t>Etapa de desarrollo</t>
  </si>
  <si>
    <t>Forma en la que se reciben los recursos</t>
  </si>
  <si>
    <t>Riesgo que cubre</t>
  </si>
  <si>
    <t>Incompatibilidad con otras opciones</t>
  </si>
  <si>
    <t>Antecedentes</t>
  </si>
  <si>
    <t>Plazos de postulación</t>
  </si>
  <si>
    <t>Plazo de ejecución</t>
  </si>
  <si>
    <t>Características adicionales</t>
  </si>
  <si>
    <t>Sin requerimiento ODA</t>
  </si>
  <si>
    <t>Opción concesional</t>
  </si>
  <si>
    <t>Aplica a tipologías de proyectos</t>
  </si>
  <si>
    <t>Fondo disponible a la fecha</t>
  </si>
  <si>
    <t>Filtro por monto a entregar</t>
  </si>
  <si>
    <t>Acepta ofertas no solicitadas directamente</t>
  </si>
  <si>
    <t>Aplica</t>
  </si>
  <si>
    <t>Súmate a Innovar</t>
  </si>
  <si>
    <t>CORFO</t>
  </si>
  <si>
    <t>https://www.corfo.cl/sites/cpp/convocatorias/sumate_a_innovar</t>
  </si>
  <si>
    <t>http://www.minenergia.cl/pfinanciamiento/</t>
  </si>
  <si>
    <t>Aumentar el desarrollo de soluciones innovadoras para resolver problemas y desafíos de productividad y/o competitividad de las empresas nacionales, a través de la vinculación con entidades colaboradoras. Para esto ayuda a financiar la creación de productos, servicios o procesos originales, o bien, a mejorar sustancialmente los que ya están desarrollados. También, se preocupa de apoyar los ecosistemas que permiten el desarrollo de este tipo de capacidades y proyectos de innovación.</t>
  </si>
  <si>
    <t>Según tamaño de empresa: grande 60% mediana 70% y Mype 80% del proyecto
Hasta 10.000.000 CLP</t>
  </si>
  <si>
    <t>Personas jurídicas constituidas en Chile y Personas naturales, mayores de 18 años, que al momento de la postulación cuenten con iniciación de actividades en un giro empresarial de primera categoría.</t>
  </si>
  <si>
    <t>Generación, Transporte, Almacenamiento, Insumos para la industria, Eficiencia Energética, Uso térmico de la industria, Otros</t>
  </si>
  <si>
    <t>Boleta de garantía fiel cumplimiento de convenio</t>
  </si>
  <si>
    <t>Todas</t>
  </si>
  <si>
    <t>Contra reembolso</t>
  </si>
  <si>
    <t>Marzo-Abril</t>
  </si>
  <si>
    <t>Semilla Inicia</t>
  </si>
  <si>
    <t>https://www.corfo.cl/sites/cpp/convocatorias/semilla_inicia</t>
  </si>
  <si>
    <t>Entregar financiamiento a emprendimiento innovador con alcance nacional y potencial de internacionalizarse, para el cual ya cuentas con un prototipo de la solución. Se puede acceder a un Subvención de hasta $15.000.000 que cofinanciará las actividades para su validación técnica y comercial.</t>
  </si>
  <si>
    <t>Hasta 75% del proyecto
Hasta 15.000.000 CLP</t>
  </si>
  <si>
    <t>Boleta de garantía fiel cumplimiento de convenio
Garantía por anticipo</t>
  </si>
  <si>
    <t>Reembolso o anticipo</t>
  </si>
  <si>
    <t>Junio-Julio</t>
  </si>
  <si>
    <t>Capital de Riesgo Corfo</t>
  </si>
  <si>
    <t>https://www.corfo.cl/sites/cpp/movil/if_programas-capital-riesgo</t>
  </si>
  <si>
    <t>Programa tiene como objetivo fomentar el desarrollo de la industria de capital de riesgo en Chile y la participación de inversionistas privados en los fondos de inversión, a fin de incentivar la inversión privada en pequeñas y medianas empresas.</t>
  </si>
  <si>
    <t>Apalancando el capital privado del Fondo hasta entre 100% y 300%, según el Programa en que participe. Programas:
Programa FET (Etapas Tempranas Tecnológicas):Crédito por hasta el 300% de los recursos privados comprometidos - Límite de financiamiento de UF300.000 (USD 13,5 M)
Programa FT (Etapas Tempranas): Crédito por hasta el 200% de los recursos privados comprometidos - Límite de financiamiento de UF350.000 (USD 15,8 M)
Programa FC (Desarrollo y Crecimiento): Crédito por hasta el 100% de los recursos privados comprometidos - Límite de financiamiento de UF 550.000 (USD 24,8 M)</t>
  </si>
  <si>
    <t>Pequeñas y medianas empresas de cualquier sector económico, constituidas legalmente en Chile como sociedades anónimas o sociedades por acciones, que no tengan más de siete años de existencia y cuyas ventas no superen las UF 400.000 anuales (esto varía según programa). Las empresas deben tener un proyecto de expansión que presente una gran demanda potencial y proyecciones de alta rentabilidad.</t>
  </si>
  <si>
    <t>Aporte de Capital</t>
  </si>
  <si>
    <t>N/A</t>
  </si>
  <si>
    <t>No se identifica</t>
  </si>
  <si>
    <t>Financiamiento Pequeño Empresario</t>
  </si>
  <si>
    <t>Banco Estado</t>
  </si>
  <si>
    <t>https://www.bancoestado.cl/imagenes/_pequenas-empresas/productos/financiamiento/financiamiento-pequeno-empresario.asp</t>
  </si>
  <si>
    <t>Tiene como objetivo otorgar financiamiento para capital de trabajo para comprar insumos, equipamientos, realizar pagos a proveedores o a trabajadores o para financiar cualquier etapa del ciclo de negocio.</t>
  </si>
  <si>
    <t>Hasta 5.000 UF
Banco define % de cobertura</t>
  </si>
  <si>
    <t>Ser una Pequeña Empresa, Persona Natural con giro comercial o Persona Jurídica sin protestos ni morosidades vigentes.
Tener más de 2 años de funcionamiento en su rubro comercial y ventas Anuales entre 3.600 y 70.000 UF.
Contar con su Declaración de Impuestos al día.
Presentar un Estado de Situación.</t>
  </si>
  <si>
    <t>Financiamiento Flexible para la Inversión</t>
  </si>
  <si>
    <t>https://www.bancoestado.cl/imagenes/_pequenas-empresas/productos/financiamiento/financiamiento-flexible-para-inversion.asp</t>
  </si>
  <si>
    <t>Tiene como objetivo entregar capital para financiar necesidades de inversión a mediano y largo plazo.</t>
  </si>
  <si>
    <t>N/E</t>
  </si>
  <si>
    <t>Ser una Pequeña Empresa, Persona Natural con giro comercial o Persona Jurídica sin protestos ni morosidades vigentes. Tener más de 2 años de funcionamiento en su rubro comercial y ventas Anuales entre 2.400 y 40.000 UF. Contar con su Declaración de Impuestos al día. Presentar un Estado de Situación.</t>
  </si>
  <si>
    <t>Crédito Eficiencia Energética y Energías Renovables Pequeñas Empresas</t>
  </si>
  <si>
    <t>https://www.bancoestado.cl/imagenes/_pequenas-empresas/productos/financiamiento/proyectos-eficiencia-energetica.asp</t>
  </si>
  <si>
    <t>Tiene como objetivo financiar proyectos de eficiencia energética, generación de energías renovables no convencionales, para uso directo o venta de servicios energéticos a terceros.</t>
  </si>
  <si>
    <t>Plazo hasta 12 años.
Financiamiento hasta 80% del valor neto del proyecto.</t>
  </si>
  <si>
    <t>Empresas con ventas anuales desde UF 2.400 hasta UF 50.000, que buscan generar un ahorro en su producción a través de un ahorro en su consumo energético.
Este crédito está orientado a personas naturales o jurídicas que destinen los recursos recibidos a actividades de producción de bienes y servicios, que generen ventas anuales desde UF 2.400 y hasta UF 40.000.</t>
  </si>
  <si>
    <t>Generación, Eficiencia Energética</t>
  </si>
  <si>
    <t>Cliente deberá contar con ficha de factibilidad técnica.</t>
  </si>
  <si>
    <t>Crédito Eficiencia Energética y Energías Renovables Microempresas</t>
  </si>
  <si>
    <t>https://www.bancoestado.cl/imagenes/_microempresas/home/default.asp</t>
  </si>
  <si>
    <t>Este crédito está orientado a personas naturales o jurídicas que destinen los recursos recibidos a actividades de producción de bienes y servicios, que generen ventas anuales no superiores a UF 2.400.</t>
  </si>
  <si>
    <t>Crédito de Largo Plazo Empresas</t>
  </si>
  <si>
    <t>INDAP</t>
  </si>
  <si>
    <t>https://www.indap.gob.cl/servicios-indap/plataforma-de-servicios/financiamiento/!k/cr%C3%A9dito-de-largo-plazo-empresas</t>
  </si>
  <si>
    <t>Tiene como objetivo financiar fundamentalmente inversiones en activos fijos, incluido el capital de trabajo determinado en el respectivo proyecto. También financian el capital de trabajo de actividades cuya capacidad de generación de recursos no permite el pago total dentro de los 359 días de plazo y entregar acceso al financiamiento necesario para desarrollar actividades productivas de carácter silvoagropecuario.</t>
  </si>
  <si>
    <t>Dependiendo de la categoría de riesgo entre 900 UF a 3.000 UF</t>
  </si>
  <si>
    <t>Organizaciones de pequeños productores agrícolas, que cuenten con personalidad jurídica y que califiquen como clientes de INDAP.</t>
  </si>
  <si>
    <t>Otras</t>
  </si>
  <si>
    <t>Crédito de Largo Plazo Complementario para Inversiones</t>
  </si>
  <si>
    <t>https://www.indap.gob.cl/servicios-indap/plataforma-de-servicios/financiamiento/!k/cr%C3%A9dito-de-largo-plazo-complementario-para-inversiones</t>
  </si>
  <si>
    <t>Financiar los gastos correspondientes al aporte propio del beneficiario, asociados a las inversiones de proyectos aprobados y con recursos de incentivos o bonificación de inversiones asignados.</t>
  </si>
  <si>
    <t xml:space="preserve">Los montos máximos autorizados serán establecidos por Resolución del Director
Nacional, para el caso del Director Regional y por Resolución del Director Regional
para el caso del Jefe de Área. Sin embargo, éstos montos máximos en ningún caso
superarán las 500 Unidades de Fomento para el Jefe de Área y las 3.000 Unidades
de Fomento para el Director Regional. </t>
  </si>
  <si>
    <t>Personas naturales o jurídicas usuarias de INDAP. Que tengan asignado el incentivo de inversiones de los programas de INDAP, administrados por la División de Fomento, que lo soliciten y tengan la capacidad de acceder a un crédito complementario.</t>
  </si>
  <si>
    <t>Crédito Corfo MIPYME</t>
  </si>
  <si>
    <t>https://www.corfo.cl/sites/cpp/convocatorias/credito_corfo_mipyme</t>
  </si>
  <si>
    <t>Mejorar la oferta de financiamiento para las Micro, Pequeñas y Medianas Empresas en adelante, MIPYMES. Lo anterior, a través de Intermediarios Financieros No Bancarios (IFNB), que otorguen operaciones de Crédito, Leasing y/o Factoring. Financia operaciones de crédito y leasing de hasta 10 años plazo, y operaciones de Factoring.</t>
  </si>
  <si>
    <t>La exposición máxima de CORFO con un IFNB corresponderá al valor mínimo entre:
a) UF 500.000.
b) Hasta 1,5 veces su patrimonio, considerándose para este efecto a las empresas
relacionadas en propiedad con el IFNB, de conformidad a lo dispuesto en el artículo
N°100 de la Ley N°18.045 sobre Mercado de Valores.
c) Un 30% de los activos consolidados del IFNB.</t>
  </si>
  <si>
    <t>Personas naturales o jurídicas que destinen recursos a actividades de producción de bienes y servicios cuyos ingresos anuales por ventas, servicios y otras actividades no excedan las UF100.000.</t>
  </si>
  <si>
    <t xml:space="preserve">El CEC podrá exigir la constitución de covenants o garantías reales en favor de la Corporación por
las operaciones de crédito cursados a los IFNB, si así lo estimare necesario.
Cuando corresponda, será de responsabilidad del IFNB informar el cumplimiento de los covenants y
la constitución de las garantías reales exigidas por la Corporación en el plazo establecido por el CEC. </t>
  </si>
  <si>
    <t>Garantía Corfo Pro-Inversión</t>
  </si>
  <si>
    <t>https://www.corfo.cl/sites/cpp/convocatorias/garantia_corfo_pro_inversion</t>
  </si>
  <si>
    <t>Fomentar las inversiones a largo plazo de empresas chilenas con foco en bienes de capital y proyectos de inversión productiva. Es un Subvención contingente que cubre complementariamente el riesgo de la operación de financiamiento, no obstante, no extingue la obligación de pago que el beneficiario adquiere con la institución financiera.</t>
  </si>
  <si>
    <t>Microempresas: hasta UF 5.000 
Pequeñas empresas: hasta UF 12.000
Medianas empresas: hasta UF 18.000
Gran empresa: hasta UF 100.000</t>
  </si>
  <si>
    <t>Empresas privadas con giro: personas naturales o jurídicas con inicio de actividades y que sean productoras de bienes y/o servicios. Empresas con ventas hasta UF600.000 (netas de IVA): hasta categoría "Grande 2" del SII (se incluyen cooperativas productivas).</t>
  </si>
  <si>
    <t>Generación, Transporte, Almacenamiento, Insumos para la industria, Eficiencia Energética, Uso térmico de la industria</t>
  </si>
  <si>
    <t>Información que solicita la institución financiera al acreedor</t>
  </si>
  <si>
    <t>Riesgo crediticio</t>
  </si>
  <si>
    <t>Solicitudes de cobro de Subvención contingente registradas en los últimos 5 años.</t>
  </si>
  <si>
    <t>Tendría un efecto real solo para clientes actuales del banco con un historial crediticio.</t>
  </si>
  <si>
    <t>No se identifican plazos definidos</t>
  </si>
  <si>
    <t>Garantía Corfo Inversión y Capital de Trabajo (FOGAIN)</t>
  </si>
  <si>
    <t>https://www.corfo.cl/sites/cpp/convocatorias/fogain</t>
  </si>
  <si>
    <t>Respaldar financiamientos de largo plazo, orientado al segmento de micro, pequeñas y medianas empresas.</t>
  </si>
  <si>
    <t>Operaciones con plazo de hasta 60 meses
Microempresas: hasta UF 5.000 
Pequeñas empresas: hasta UF 7.000
Medianas empresas: hasta UF 9.000
Operaciones con plazo sobre 60 meses
Microempresas: hasta UF 5.000 
Pequeñas empresas: hasta UF 12.000
Medianas empresas: hasta UF 18.000</t>
  </si>
  <si>
    <t>Micro, pequeñas y medianas empresas con ventas hasta por UF 100.000 al año (excluido el IVA).
Beneficiarios de proyectos de inversión en tierras indígenas, con ventas hasta por UF 100.000 al año (excluido el IVA).</t>
  </si>
  <si>
    <t>Empresas con solicitudes de cobro de Subvención contingente registradas en los últimos 3 años.</t>
  </si>
  <si>
    <t>Fondo de Garantía para Pequeños Empresarios (FOGAPE)</t>
  </si>
  <si>
    <t>http://www.fogape.cl/sitio/</t>
  </si>
  <si>
    <t>Fondo estatal destinado a garantizar un determinado porcentaje del capital de los créditos, operaciones de leasing y otros mecanismos de financiamiento que las instituciones financieras, tanto públicas como privadas, otorguen a Micro/Pequeños Empresarios, Exportadores y Organizaciones de Pequeños empresarios elegibles, que no cuentan con garantías o que estas sean insuficientes, para presentar a las Instituciones Financieras en la solicitud de sus financiamiento.</t>
  </si>
  <si>
    <t>Micro Empresa     U.F. 2.400
Pequeña Empresa     U.F. 25.000
Exportadores     USD 16.700.000
Medianas Empresas     U.F. 100.000
Grandes Empresas     U.F. 350.000 (prontamente se aumentará a 1MM)</t>
  </si>
  <si>
    <t>Se incorporan al programa de garantía estatal FOGAPE, de forma permanente las Medianas Empresas y de forma transitoria en principio (hasta diciembre del 2020) las Grandes Empresas de acuerdo al decreto ley 21.207.</t>
  </si>
  <si>
    <t>Crédito Corfo ERNC</t>
  </si>
  <si>
    <t>https://corfo.cl/sites/Satellite?c=C_NoticiaNacional&amp;cid=1476726069516&amp;d=Touch&amp;pagename=CorfoPortalPublico%2FC_NoticiaNacional%2FcorfoDetalleNoticiaNacionalWeb</t>
  </si>
  <si>
    <t>Busca potenciar el desarrollo de proyectos que mitiguen los efectos del cambio climático y/o mejoren la sustentabilidad ambiental de las empresas. Esto, por medio de proyectos de generación o almacenamiento de Energías Renovables No Convencionales (ERNC), de Eficiencia Energética, y de mejoras ambientales en procesos productivos, como por ejemplo en reutilización de residuos, reciclaje, entre otros. Este programa cuenta con un presupuesto de US$ 39 millones para este año y tiene como objetivo apoyar la reactivación económica e incrementar la productividad de las empresas chilenas y su uso eficiente de recursos naturales.</t>
  </si>
  <si>
    <t>Las empresas beneficiarias de estos créditos verdes serán todas aquellas que registren ventas anuales de hasta UF 600 mil, pudiendo acceder a un financiamiento de hasta el 70% de la inversión total, por un plazo máximo de 15 años. Según se proyecta, el promedio de los créditos podría bordear cerca de los US$ 250 mil para iniciativas de economía circular, eficiencia energética o autoabastecimiento en base a ERNC (ERA) y cerca de  US$ 7 millones, para proyectos de generación de ERNC.</t>
  </si>
  <si>
    <t xml:space="preserve">Las empresas beneficiarias de estos créditos verdes serán todas aquellas que registren ventas anuales de hasta UF 600 mil, pudiendo acceder a un financiamiento de hasta el 70% de la inversión total, por un plazo máximo de 15 años. </t>
  </si>
  <si>
    <t>Generación, Almacenamiento, Eficiencia Energética, Uso térmico de la industria, Otros</t>
  </si>
  <si>
    <t>VERDADERO</t>
  </si>
  <si>
    <t>Bonificación 20% compra bienes de capital (DFL-15) - Tarapacá</t>
  </si>
  <si>
    <t>https://www.corfo.cl/sites/cpp/convocatorias/dfl-15_los_lagos</t>
  </si>
  <si>
    <t>Apoyar con la bonificación a las inversiones o reinversiones que pequeños y medianos empresarios realicen en la región de Tarapacá, en construcciones, maquinarias y/o equipos directamente vinculados a su proceso productivo. El monto a bonificar será siempre el 20% del monto invertido en los ítems que indica la ley. Infórmate y postule en los lugares indicados al DFL15</t>
  </si>
  <si>
    <t>Cada inversionista podrá hacer una o más postulaciones, siempre que el monto de cada inversión no supere el equivalente a 50.000 Unidades de Fomento.</t>
  </si>
  <si>
    <t>Pequeños o Medianos inversionistas cuyas ventas anuales netas no excedan las 40.000 UF.
Perteneciente a las regiones: Tarapaca, Arica y parinacota, Magallanes, Los lagos y Aysén.</t>
  </si>
  <si>
    <t>Reembolso</t>
  </si>
  <si>
    <t>Mitad de noviembre hasta fin de año</t>
  </si>
  <si>
    <t>Crédito Verde</t>
  </si>
  <si>
    <t>https://www.corfo.cl/sites/cpp/programa_credito_verde</t>
  </si>
  <si>
    <t>Fuente propia</t>
  </si>
  <si>
    <t>Este nuevo programa de financiamiento de Corfo nace para potenciar el desarrollo de proyectos que mitiguen los efectos del cambio climático y/o mejoren la sustentabilidad ambiental de las empresas, reimpulsando la inversión en iniciativas de Energía Renovable, Eficiencia Energética y Economía Circular.</t>
  </si>
  <si>
    <t>Las empresas beneficiarias del Crédito Verde, serán todas aquellas que registren ventas anuales de hasta UF 600 mil, pudiendo acceder a un financiamiento de hasta el 70% de la inversión total requerida para el proyecto, por un plazo máximo de 15 años. 
Según se proyecta, el promedio de los créditos podría bordear cerca de los US$ 250 mil para iniciativas de economía circular, eficiencia energética o autoabastecimiento en base a energías renovables  y cerca de  US$ 7 millones, para proyectos de generación eléctrica renovable.</t>
  </si>
  <si>
    <t>Las empresas beneficiarias del Crédito Verde, serán todas aquellas que registren ventas anuales de hasta UF 600 mil.
Proyectos de autoconsumo, generación renovable hasta 9 MW, eficiencia energética  y medidas de mejora medioambiental en procesos productivos</t>
  </si>
  <si>
    <t>Generación, Almacenamiento, Insumos para la industria, Eficiencia Energética, Uso térmico de la industria</t>
  </si>
  <si>
    <t>Temprada, Desarrollo</t>
  </si>
  <si>
    <t>Tecnológico</t>
  </si>
  <si>
    <t>No se identifica, aún no han publicado lista de instituciones que ofrecerán el beneficio</t>
  </si>
  <si>
    <t>Juntos, Fondo para Negocios Asociativos</t>
  </si>
  <si>
    <t>SERCOTEC</t>
  </si>
  <si>
    <t>https://www.sercotec.cl/juntos-fondo-para-negocios-asociativos/</t>
  </si>
  <si>
    <t>Desarrollo de nuevos negocios asociativos o a la mejora de los ya existentes</t>
  </si>
  <si>
    <t>Análisis de factibilidad del negocio asociativo (duración máxima 3 meses): hasta 4.000.000 CLP.
Desarrollo del plan de trabajo (duración máxima 12 meses): hasta 31.000.000 CLP anuales por grupo de empresas para capacitación y asistencia técnica, y hasta 25.000.000 CLP del monto total del proyecto para inversiones grupales e individuales</t>
  </si>
  <si>
    <t>Grupos de al menos tres micro y pequeñas empresas con iniciación de actividades en primera categoría ante el Servicio de Impuestos Internos, con ventas individuales entre UF 200 y UF 25.000 en los últimos 12 meses.
Cooperativas con ventas promedio por asociado inferiores a UF 25.000 en los últimos 12 meses.</t>
  </si>
  <si>
    <t>Temprana</t>
  </si>
  <si>
    <t>The Global Sub-National Climate Fund (SnCF)</t>
  </si>
  <si>
    <t>R20 Regions of Climate Action</t>
  </si>
  <si>
    <t>https://regions20.org/sub-national-climate-fund-sncf-2/</t>
  </si>
  <si>
    <t>https://www.climatefinancelab.org/the-labs/global/</t>
  </si>
  <si>
    <t>SnCF es un fondo estructurado para invertir en una cartera de proyectos que proporcionarán agua y saneamiento; agricultura restaurativa / acuicultura; soluciones de desarrollo urbano; optimización de residuos; La generación de energía renovable y las mejoras de eficiencia energética a ciudades y regiones en países en desarrollo y menos desarrollados. SnCF es la primera iniciativa de su tipo para abordar la brecha de financiamiento para proyectos de infraestructura de entre $ 5-75 millones en gastos de capital (CAPEX).
Este fondo se encuentra aún en desarrollo.</t>
  </si>
  <si>
    <t>La asistencia técnica (Technical Assistance – TA) financiada mediante subvenciones y coordinada por la R20 se utilizará para financiar estudios de viabilidad.</t>
  </si>
  <si>
    <t>La Global SnCF se centra en proyectos de agua y saneamiento, optimización de desechos, energía renovable e iluminación eficiente que se desarrollan e implementan a nivel subnacional, y que caen en la Categoría B (riesgo medio) o en la Categoría C (riesgo bajo).
Entre los ejemplos de tipos de proyectos B y C de la cartera mundial de SnCF figuran la mejora de la clasificación de los desechos, las plantas de reciclaje, las plantas de tratamiento de aguas residuales, los parques solares y eólicos en pequeña escala, la agricultura regenerativa y los proyectos de iluminación de alto rendimiento energético</t>
  </si>
  <si>
    <t>Generación, Almacenamiento</t>
  </si>
  <si>
    <t xml:space="preserve">Fondo en desarrollo
Existen antecedentes que este fondo no invertirían en proyectos innovadores o disruptivos, </t>
  </si>
  <si>
    <t>Climate Investor One</t>
  </si>
  <si>
    <t>Climate Fund Managers (CFM)</t>
  </si>
  <si>
    <t>https://www.fmo.nl/news-detail/aa9f0f49-7090-4828-ab2a-1f09bafb5f7b/final-close-of-climate-investor-one-funds-at-a-combined-usd-850-million</t>
  </si>
  <si>
    <t xml:space="preserve">Climate Investor One aborda los desafíos financieros combinando tres innovadores servicios de inversión en uno solo para financiar proyectos en los sectores eólico, solar e hidroeléctrico. Climate Investor One se centra en la financiación de proyectos en países de ingresos bajos y medios bajos en los sectores eólico, solar e hidroeléctrico con un tamaño medio de 25-75 MW o 80-100 millones de dólares de los EE.UU. de coste total de inversión. </t>
  </si>
  <si>
    <t xml:space="preserve">El Climate Investor One consiste en tres etapas:
Un Fondo de Desarrollo financiado con contribuciones no reembolsables de los donantes financiaría hasta el 50% de los costos de desarrollo de los proyectos de los promotores del sector privado.
Un Fondo de Construcción proporcionaría hasta el 75% de los costos de inversión en términos comerciales a los proyectos.
Un Fondo de Re-financiación tendría derecho de preferencia sobre hasta el 50% de la deuda refinanciada a largo plazo de los proyectos que se hayan retirado del mercado después de que entren en funcionamiento comercial. El precio de la refinanciación sería fijado por el otro 50% de los inversores externos y los bancos locales.
También usa fondos del GCF https://www.greenclimate.fund/project/fp099
</t>
  </si>
  <si>
    <t>N/A (países en desarrollo)</t>
  </si>
  <si>
    <t>Generación</t>
  </si>
  <si>
    <t>Subvención, Deuda concesional</t>
  </si>
  <si>
    <t>Fondo en desarrollo</t>
  </si>
  <si>
    <t>Renewable Energy Scale-Up Facility (RESF)</t>
  </si>
  <si>
    <t>Baker &amp; McKenzie and Get2C</t>
  </si>
  <si>
    <t>https://get2c.pt/get2c/en/project/renewable-energy-scale-up-facility/</t>
  </si>
  <si>
    <t>The Renewable Energy Scale-Up Facility (RESF) es una solución para manejar la equidad institucional privada en las primeras etapas de los proyectos de energía renovable en los mercados emergentes.</t>
  </si>
  <si>
    <t>RESF tiene como objetivo el levantamiento de 110 MMUSD para un primer fondo. 
Los rangos de financiamiento van entre 10-49% del total de la inversión, dependiendo de las neceidades del proyecto expresadas en las propuestas de los desarrolladores.</t>
  </si>
  <si>
    <t>Subvención, Aporte de capital</t>
  </si>
  <si>
    <t>Temprana, Desarrollo, Construcción</t>
  </si>
  <si>
    <t xml:space="preserve">El RESF cubrirá el 10% - 49% de los costos de un proyecto. </t>
  </si>
  <si>
    <t>No existen plazos definidos</t>
  </si>
  <si>
    <t>Fondo en desarrollo
Casi no hay información reciente relevante a este fondo (no hay nada en todo un año). Puede ser que se encuentre descontinuado</t>
  </si>
  <si>
    <t>Clean Energy Investment Accelerator (CEIA)</t>
  </si>
  <si>
    <t>Allotrope Partners</t>
  </si>
  <si>
    <t>https://www.cleanenergyinvest.org/</t>
  </si>
  <si>
    <t xml:space="preserve">El objetivo del CEIA es proporcionar capital de trabajo a los promotores de proyectos de energía renovable y de eficiencia energética, tanto en las nuevas tecnologías probadas como en las emergentes. El CEIA reunirá la deuda comercial y el capital del sector privado, junto con el capital filantrópico e institucional en forma de subvenciones y financiación en condiciones favorables. </t>
  </si>
  <si>
    <t>No se especifican valores pero se describe que elementos se financiarán. El CEIA proporcionará capital de trabajo para el desarrollo de proyectos en las primeras etapas:
1. Costos de consultoría para evaluaciones de pre-factibilidad y factibilidad, análisis de impacto ambiental y social
2. Los costos de ingeniería y planificación asociados al diseño del proyecto
3. Costos legales y de desarrollo para la obtención de permisos, PPA, contratación EPC, financiamiento, etc. con el objetivo de crear bancos de contratos "semi-estandarizados" que permitan a los futuros desarrolladores disminuir esta barrera</t>
  </si>
  <si>
    <t>Pay As You Save for Clean Transport</t>
  </si>
  <si>
    <t>Clean Energy Works</t>
  </si>
  <si>
    <t>https://www.cleanenergyworks.org/clean-transit/</t>
  </si>
  <si>
    <t>Usar el sistema PAYS para la implementación de buses eléctricos.</t>
  </si>
  <si>
    <t>No existe especificación, pero se presenta un ejemplo para chile:
El análisis financiero indica un fuerte potencial de impacto en media docena de países de tres continentes. Por ejemplo, en Santiago de Chile, una inversión PAY para 100 autobuses apalanca más de 70 dólares de capital de inversión por cada dólar de subvención, al tiempo que reduce los requisitos generales de subvención en un 97%, genera 25 millones de dólares en ingresos por ventas de electricidad y elimina 62.000 toneladas de emisiones de CO2.</t>
  </si>
  <si>
    <t>Transporte</t>
  </si>
  <si>
    <t>Desarrollo, Construcción, Madurez</t>
  </si>
  <si>
    <t>Ley I+D</t>
  </si>
  <si>
    <t>https://www.corfo.cl/sites/cpp/incentivo_tributario</t>
  </si>
  <si>
    <t>Entregar un beneficio tributario por los gastos internos de I+D y/o la contratación de cualquier entidad que ejecute el proyecto I+D dentro de una organización.</t>
  </si>
  <si>
    <t>35% del monto total invertido, con tope de 15.000 UTM (700 millones de pesos)</t>
  </si>
  <si>
    <t xml:space="preserve">Disponer de un proyecto de Investigación y/o Desarrollo por un monto mínimo de 100 UTM </t>
  </si>
  <si>
    <t xml:space="preserve">Tecnológico </t>
  </si>
  <si>
    <t xml:space="preserve">Complementario con cualquier otro Subvención </t>
  </si>
  <si>
    <t>Todo el año</t>
  </si>
  <si>
    <t>Podría cobrir el proceso de prefactibilidad, por lo conversado con Corfo no cubre infraestructura que tenga fines comerciales. Permite financiar proyectos asociativos también.</t>
  </si>
  <si>
    <t>Green Climate Fund RFPS - REDD+</t>
  </si>
  <si>
    <t>Green Climate Fund (GCD)</t>
  </si>
  <si>
    <t>https://www.greenclimate.fund/redd</t>
  </si>
  <si>
    <t>https://www.greenclimate.fund/</t>
  </si>
  <si>
    <t>REDD + se refiere a un proceso moderado por la Convención Marco de las Naciones Unidas sobre el Cambio Climático (CMNUCC) que apoya los esfuerzos de los países para reducir las emisiones de la deforestación y la degradación forestal, y fomentar la conservación, la gestión sostenible de los bosques y la mejora de las reservas forestales de carbono.</t>
  </si>
  <si>
    <t xml:space="preserve">El piloto de pago por resultados se han entregado en total USD 500 million, con un valor de USD 5 per tCO2e. </t>
  </si>
  <si>
    <t>Chile fue parte del programa (2014-2016).
Período de elegibilidad: 31 de diciembre de 2013 - 31 de diciembre de 2018
Modalidad de acceso: Entidades acreditadas
Postulación: Notas conceptuales y propuestas de financiación
Evaluación: tarjeta de puntaje</t>
  </si>
  <si>
    <t>Otros</t>
  </si>
  <si>
    <t>Aporte de capital, Subvención, Deuda concesional, Garantía</t>
  </si>
  <si>
    <t>Green Climate Fund RFPS - Enhancing Direct Access</t>
  </si>
  <si>
    <t>https://www.greenclimate.fund/eda</t>
  </si>
  <si>
    <t>El objetivo de este piloto es mejorar la propiedad del país de los proyectos y programas a través de una ventana de acceso dedicada para las Entidades de Acceso Directo (DAE) de GCF. El piloto de EDA se caracteriza por una mayor transferencia de la toma de decisiones mediante la cual las decisiones de financiación y la supervisión del proyecto tienen lugar a nivel nacional o regional. Esto se puede lograr, por ejemplo, estableciendo una instalación dedicada para financiar proyectos comunitarios a pequeña escala.
El piloto de EDA ha sido diseñado para brindar a las DAE oportunidades para ir más allá de la financiación de proyectos individuales hacia un enfoque programático más integral y dirigido por las partes interesadas. El piloto de EDA difiere de otras ventanas de acceso del GCF porque los subproyectos individuales no tienen que presentarse en la propuesta de financiamiento ni posteriormente presentarse al GCF para su aprobación. En cambio, el mecanismo de toma de decisiones para tales subproyectos se delega a nivel de país a través de criterios de selección previamente aprobados.</t>
  </si>
  <si>
    <t xml:space="preserve">Los DAEs acreditados pueden presentar propuestas de financiación en el marco del programa piloto de la EDA. Los DAEs que aún no están acreditados pueden presentar una nota conceptual de la EDA. Sin embargo, deben ser acreditadas antes de que la Junta del GCF examine su propuesta de financiación. </t>
  </si>
  <si>
    <t>Las propuestas piloto de EDA pueden incluir actividades de adaptación y mitigación, en una o más de las áreas de resultados de GCF.
Las propuestas piloto de EDA deben apoyar directamente a las comunidades o pequeñas y medianas empresas (PYME) mediante, por ejemplo, pequeñas donaciones o líneas de crédito extendidas.
Las actividades deben dirigirse a los actores locales, abordando los aspectos de género y las necesidades de las comunidades vulnerables.</t>
  </si>
  <si>
    <t>Subvención, Deuda concesional, Garantía</t>
  </si>
  <si>
    <t>GCF Simplified Approval Process</t>
  </si>
  <si>
    <t>https://www.greenclimate.fund/projects/sap</t>
  </si>
  <si>
    <t>El Simplified Approval Process Pilot Scheme (SAP) es un proceso de solicitud para proyectos o programas a menor escala y más expedito que el proceso normal del GCF.</t>
  </si>
  <si>
    <t>Hasta USD $10 million. 
Debe ser un proyecto listo para ser escalado, y que posea un potencial de adaptación y/o mitigación para el cambio climático.</t>
  </si>
  <si>
    <t>Necesita ser un proyecto que esté listo para la ampliación y tenga el potencial de transformación para adaptarse y/o mitigar el cambio climático y que tenga mínimos riesgos e impactos ambientales y sociales.</t>
  </si>
  <si>
    <t>Temprana, desarrollo</t>
  </si>
  <si>
    <t>No existen plazos definidos.
Directorio sesiona 2 veces al año</t>
  </si>
  <si>
    <t>Diseñado para ser más rápido y simple que el proceso general de GCF</t>
  </si>
  <si>
    <t>GCF</t>
  </si>
  <si>
    <t>Una característica definitoria de GCF en el mundo de las finanzas climáticas es su capacidad única de aprovechar los flujos financieros públicos y privados, buscando involucrar a todos los sectores para desbloquear inversiones climáticas de alto impacto y cambio de paradigma. GCF puede ofrecer y combinar una gama completa de instrumentos financieros, incluidos préstamos, capital, garantías y subvenciones para diseñar soluciones a medida que aborden barreras de inversión específicas.
Sus líneas de trabajo son dos: sector público y sector privado. Además presenta una sere de ventanillas extras más específicas.</t>
  </si>
  <si>
    <t>Las subvenciones van desde US$1.5MM hasta $38MM. El aporte de capital y los préstamos también varían en millones</t>
  </si>
  <si>
    <t>Estimular la innovación y crear mercados prósperos para el clima, que abarquen energía limpia, transporte sostenible, infraestructura verde o agricultura resistente al clima.</t>
  </si>
  <si>
    <t>Puede trabajar con otras opciones. "Una característica clave del GCF es su capacidad para asociarse con el mundo empresarial para movilizar inversores institucionales a gran escala para financiar la acción climática y alentar a los sectores privados locales en los países en desarrollo a ofrecer soluciones climáticas".</t>
  </si>
  <si>
    <t>Entre 8 y 18 meses</t>
  </si>
  <si>
    <t>GCF Project Preparation Facility</t>
  </si>
  <si>
    <t>https://www.greenclimate.fund/projects/ppf</t>
  </si>
  <si>
    <t>El GCF reconoce que los países en desarrollo pueden enfrentar limitaciones de capacidad para desarrollar propuestas de financiamiento climático. Es por eso que brindamos asistencia financiera y técnica para la preparación de propuestas de financiamiento de proyectos y programas a través del Fondo de Preparación de Proyectos (PPF).</t>
  </si>
  <si>
    <t>El financiamiento disponible es de hasta USD 1,5 millones para cada solicitud al PPF, en proporción a la propuesta de financiamiento que se desarrolla y a las actividades incluidas en la solicitud del PPF.</t>
  </si>
  <si>
    <t>El PPF está especialmente diseñada para apoyar a las Entidades de acceso directo para proyectos en la categoría micro y pequeña. Sin embargo, todas las entidades acreditadas son elegibles para solicitar.</t>
  </si>
  <si>
    <t>Subvención, Asistencia técnica</t>
  </si>
  <si>
    <t>Breakthrough Energy Ventures (BEV)</t>
  </si>
  <si>
    <t>Breakthrough Energy</t>
  </si>
  <si>
    <t>https://www.b-t.energy/ventures/</t>
  </si>
  <si>
    <t>Respaldado por muchos de los principales líderes empresariales del mundo, Breakthrough Energy Ventures (BEV) invierte en empresas que aprovechan tecnologías innovadoras para ayudar a abordar el cambio climático. BEV tiene más de $ 1 mil millones en capital comprometido para apoyar a emprendedores emprendedores que construyen compañías que pueden reducir significativamente las emisiones de la agricultura, los edificios, la electricidad, la fabricación y el transporte.</t>
  </si>
  <si>
    <t>Las subvenciones van desde $200,000 hasta $20 million</t>
  </si>
  <si>
    <t>Nuestro primer principio de inversión es aprovechar la innovación de la manera más amplia posible. No nos limitamos a compañías de etapa temprana o tardía; a pequeñas, medianas o grandes empresas; o a geografías o tecnologías particulares.
Uno de los mayores desafíos para invertir en soluciones al cambio climático es la escala: cosas como la agricultura, la vivienda y el transporte que emiten gases de efecto invernadero operan a escalas mucho más grandes que otras actividades humanas. Como resultado, la implementación completa de nuevas tecnologías llevará décadas, no años. Dada esta línea de tiempo, es fundamental no solo responder a las circunstancias de hoy sino también anticipar las necesidades urgentes del mañana.</t>
  </si>
  <si>
    <t>Los proyectos se centran en nuevas tecnologías: desde nuevas formas de capturar carbono y hacer fertilizantes, hasta energía de fusión y recolección de agua atmosférica</t>
  </si>
  <si>
    <t>FALSO</t>
  </si>
  <si>
    <t>GEEREF NeXt</t>
  </si>
  <si>
    <t>Geeref</t>
  </si>
  <si>
    <t>https://geeref.com/</t>
  </si>
  <si>
    <t>Los fondos del GEEREF invierten en mercados emergentes que cuentan con marcos normativos adecuados para la energía limpia, en los que los recursos de energía renovable de alta calidad y la reducción constante de los costos de la tecnología crean oportunidades de inversión convincentes.</t>
  </si>
  <si>
    <t>Los fondos del GEEREF suelen tener:
Sólidas habilidades técnicas y de transacción de capital privado;
Un enfoque regional, una presencia local establecida y redes para generar un flujo de transacciones; y
Un tamaño total de entre 50 y 200 millones de euros.</t>
  </si>
  <si>
    <t>Sector privado, public sector</t>
  </si>
  <si>
    <t>Aporte de capital, Subvención</t>
  </si>
  <si>
    <t>El proyecto ha caducado a partir del 13 de junio de 2020</t>
  </si>
  <si>
    <t>BIRD Energy</t>
  </si>
  <si>
    <t>Adaptation Fund</t>
  </si>
  <si>
    <t>https://www.birdf.com/</t>
  </si>
  <si>
    <t>https://apnews.com/74c12445b8d8fa75562d3f470bfa1299</t>
  </si>
  <si>
    <t>La Fundación BIRD fue establecida por los gobiernos de los Estados Unidos e Israel en 1977 para generar una cooperación mutuamente beneficiosa entre las empresas estadounidenses e israelíes, incluidas las empresas de nueva creación y las organizaciones establecidas.</t>
  </si>
  <si>
    <t>La subvención condicional máxima es de 1 millón de dólares por proyecto.</t>
  </si>
  <si>
    <t>Para ser considerada, una propuesta de proyecto debe incluir
Cooperación en I+D entre dos empresas o cooperación entre una empresa y una universidad/institución de investigación (una de los Estados Unidos y otra de Israel).
Innovación en todas las esferas de la energía renovable y la eficiencia energética, como la energía solar y eólica, las tecnologías avanzadas para vehículos y los combustibles alternativos, la red inteligente, el almacenamiento, el nexo entre el agua y la energía, la fabricación avanzada, etc.
Potencial comercial significativo; el resultado del proyecto debería conducir a la comercialización
La subvención condicional máxima es de 1 millón de dólares por proyecto.</t>
  </si>
  <si>
    <t>https://www.adaptation-fund.org/</t>
  </si>
  <si>
    <t>https://ndcpartnership.org/climate-finance-explorer</t>
  </si>
  <si>
    <t>El Fondo de Adaptación se estableció para financiar proyectos y programas concretos de adaptación en los países en desarrollo que son partes en el Protocolo de Kyoto y que son particularmente vulnerables a los efectos adversos del cambio climático. Las inversiones del Fondo de Adaptación apoyan predominantemente la seguridad alimentaria, la agricultura, la gestión del agua y los proyectos de reducción de riesgos de desastres naturales.</t>
  </si>
  <si>
    <t>Las subvenciones oscilaron entre 20.000 y 10 millones de dólares en el 2016, la mayoría de ellas entre 1 y 4 millones de dólares.</t>
  </si>
  <si>
    <t>Entidad pública a nivel nacional, Entidad pública a nivel subnacional, Entidad pública a nivel regional, Sector privado, Organización sin fines de lucro o de la sociedad civil, Organización a nivel comunitario, Organización internacional, Otro.
Aporta a proyectos de Agricultura, Adaptación al ecosistema, Eficiencia energética, Silvicultura y uso de la tierra, Industria e infraestructura, Energía renovable, Rural, Transporte, Urbano, Gestión de desechos, Océanos y recursos costeros, Reducción del riesgo de desastres, Género, Agua</t>
  </si>
  <si>
    <t>El Adaptation Fund Board acepta y examina propuestas de proyectos y programas tres veces al año. La próxima fecha límite de presentación se puede encontrar en el calendario, en este sitio web.</t>
  </si>
  <si>
    <t>Adaptation Fund - Readiness Grants</t>
  </si>
  <si>
    <t>https://www.adaptation-fund.org/readiness/readiness-grants/</t>
  </si>
  <si>
    <t>La cantidad disponible para cada NIE para la asistencia en la formulación de proyectos es de un máximo de 20.000 dólares de los EE.UU. por proyecto. Se dispone de subvenciones para la ampliación de proyectos hasta un máximo de 100.000 dólares de los EE.UU. por proyecto y programa.</t>
  </si>
  <si>
    <t>Entidad pública a nivel nacional, Entidad pública a nivel subnacional, Entidad pública a nivel regional, Sector privado, Organización sin fines de lucro o de la sociedad civil, Organización a nivel comunitario, Organización internacional, Otro</t>
  </si>
  <si>
    <t>Subvención, Asistencia Técnica</t>
  </si>
  <si>
    <t>Canadian Climate Fund for the Americas (C2F)</t>
  </si>
  <si>
    <t>Canada</t>
  </si>
  <si>
    <t>https://www.idbinvest.org/en/canadian-climate-fund</t>
  </si>
  <si>
    <t>El Fondo Canadiense para el Clima en las Américas (C2F) tiene por objeto catalizar la inversión del sector privado en la mitigación del cambio climático y la adaptación a éste en América Latina y el Caribe. El fondo cofinancia los proyectos climáticos del sector privado del Grupo del BID en América Latina y el Caribe que necesitan financiación en condiciones favorables.</t>
  </si>
  <si>
    <t>Se espera que los fondos movilicen hasta 3.000 millones de dólares en inversiones que resulten en una reducción de hasta 40 millones de toneladas de emisiones de gases de efecto invernadero (GEI), a lo largo de sus 25 años de duración. Los proyectos financiados que se presentan tienen inversiones entre US20 millones y US$300 millones.</t>
  </si>
  <si>
    <t>Sector privado</t>
  </si>
  <si>
    <t>Deuda concesional, Aporte de capital, Garantía</t>
  </si>
  <si>
    <t>Todos</t>
  </si>
  <si>
    <t>Clean Technology Fund (CTF)</t>
  </si>
  <si>
    <t>Climate Investment Funds (CIF)</t>
  </si>
  <si>
    <t>https://www.climateinvestmentfunds.org/topics/clean-technologies</t>
  </si>
  <si>
    <t>El Fondo para una Tecnología Limpia (CTF) es uno de los dos fondos fiduciarios de múltiples donantes dentro de los más amplios Fondos de Inversión en el Clima (CIF). El CTF se estableció en 2008 para proporcionar a las economías emergentes una financiación ampliada para la demostración, el despliegue y la transición a tecnologías con bajas emisiones de carbono.</t>
  </si>
  <si>
    <t>El Fondo para una Tecnología Limpia (CTF), dotado de 5.400 millones de dólares, está potenciando la transformación en los países en desarrollo al proporcionar recursos para ampliar la escala de las tecnologías de baja emisión de carbono con un potencial significativo de ahorro de emisiones de gases de efecto invernadero a largo plazo. Se han aprobado más de 4.000 millones de dólares (el 75% de los recursos del FTL) para su aplicación en la energía renovable, la eficiencia energética y el transporte limpio. No se especifíca para cada prooyecto</t>
  </si>
  <si>
    <t>Entidad pública a nivel nacional, Entidad pública a nivel subnacional, Entidad pública a nivel regional, Sector privado. Pueden ser elegibles las entidades sectoriales, subnacionales, regionales y nacionales que busquen financiación para proyectos de gran escala centrados en el sector de la energía, el sector del transporte o la eficiencia energética. Además, los programas dedicados al sector privado. Las inversiones del CTF movilizan recursos financieros adicionales, incluso del sector privado cuando sea posible. El co-financiamiento del CTF puede proporcionarse a través de una variedad de instrumentos financieros utilizados por los MDBs para las políticas de inversión y desarrollo.</t>
  </si>
  <si>
    <t>Generación, Transporte, Eficiencia Energética</t>
  </si>
  <si>
    <t>Subvención, Deuda concesional, Aporte de capital, Garantía</t>
  </si>
  <si>
    <t>Temprana, Desarrollo</t>
  </si>
  <si>
    <t>Scaling up Renewable Energy in Low Income Countries Program (SREP)</t>
  </si>
  <si>
    <t>https://www.climateinvestmentfunds.org/topics/energy-access</t>
  </si>
  <si>
    <t>El Programa de Ampliación de la Energía Renovable en Países de Bajos Ingresos (SREP) es uno de los tres programas específicos que componen el Fondo Estratégico sobre el Clima (SCF) de los Fondos de Inversión en el Clima (CIFs). El SREP potencia la transformación en los países en desarrollo demostrando la viabilidad económica, social y ambiental de la energía renovable.</t>
  </si>
  <si>
    <t>El Programa de Ampliación de la Energía Renovable en Países de Bajos Recursos (SREP) es de 720 millones de dólares. No se especifica por proyecto</t>
  </si>
  <si>
    <t>No incluye Chile</t>
  </si>
  <si>
    <t>Climate Services for Resilient Development Partnership</t>
  </si>
  <si>
    <t>http://www.cs4rd.org/how.html</t>
  </si>
  <si>
    <t>La asociación público-privada, Climate Services for Resilient Development, ayuda a las naciones en desarrollo a construir resiliencia contra los impactos del cambio climático. Los servicios climáticos para el desarrollo resiliente proporcionarán los servicios climáticos necesarios, que incluyen ciencia, datos, información, herramientas y capacitación accionables, a los países en desarrollo.</t>
  </si>
  <si>
    <t>Entidad pública a nivel nacional, Entidad pública a nivel subnacional, Entidad pública a nivel regional, Sector privado</t>
  </si>
  <si>
    <t>Adaptación, no mitigación. Enfocado en Etiopía, Colombia y Bangladesh</t>
  </si>
  <si>
    <t>Global Climate Partnership Fund (GCPF)</t>
  </si>
  <si>
    <t>http://www.gcpf.lu</t>
  </si>
  <si>
    <t>https://ndcpartnership.org/funding-and-initiatives-navigator/global-climate-partnership-fund-gcpf</t>
  </si>
  <si>
    <t>El Global Climate Partnership Fund (GCPF) es un instrumento de financiación innovador que facilita inversiones de amplia base en proyectos relevantes para el clima en países seleccionados. Con este fin, proporciona a las instituciones financieras locales líneas de crédito, que luego utilizan para ofrecer préstamos para inversiones en energías renovables, eficiencia energética y reducción.</t>
  </si>
  <si>
    <t>Tamaños de inversión: $5 million hasta $20 million</t>
  </si>
  <si>
    <t>Sector privado, Community-level organization
GCPF financia proyectos a pequeña escala (generalmente 30 MW) que: están en una etapa de desarrollo tardío o totalmente autorizados y cumplen con los estándares de gestión social y ambiental de GCPF.</t>
  </si>
  <si>
    <t>Generación,  Eficiencia Energética, Uso térmico de la industria</t>
  </si>
  <si>
    <t>Aporte de capital, Deuda senior, Asistencia técnica</t>
  </si>
  <si>
    <t>Al invertir directamente en proyectos, GCPF coinvertirá con uno o más socios.</t>
  </si>
  <si>
    <t>Contrucción, madurez</t>
  </si>
  <si>
    <t xml:space="preserve">Enlace para solicitar financiación - https://www.gcpf.lu/apply-for-financing.html
</t>
  </si>
  <si>
    <t>Global Environment Facility (GEF) Trust Fund</t>
  </si>
  <si>
    <t>Global Environment Facility</t>
  </si>
  <si>
    <t>http://www.thegef.org/gef/</t>
  </si>
  <si>
    <t>El Global Environment Facility (GEF) Trust Fund pretende ayudar a los países en desarrollo y economías en transición a contribuir al objetivo general de las Convenciones de Río, incluida la Convención Marco de las Naciones Unidas sobre el Cambio Climático (CMNUCC) para mitigar el cambio climático, al tiempo que permite un desarrollo económico sostenible.</t>
  </si>
  <si>
    <t>Las subvenciones van desde $125,000 hasta $43 million</t>
  </si>
  <si>
    <t>Entidad pública a nivel nacional, Sector privado, Organización sin fines de lucro o de la sociedad civil, Organización internacional, Otros. Aporta a proyectos de Agricultura, Adaptación al ecosistema, Educación, Eficiencia energética, Silvicultura y uso de la tierra, Industria e infraestructura, Energía renovable, Rural, Transporte, Urbano, Gestión de desechos, Océanos y recursos costeros, Reducción del riesgo de desastres, Salud, Género, Empleos y medios de vida, Pobreza, Agua</t>
  </si>
  <si>
    <t>Ofrecen una combinación de subvenciones y cofinanciación</t>
  </si>
  <si>
    <t>Aceptan aplicaciones y revisan como van entrando</t>
  </si>
  <si>
    <t>Puede que no aplique, debemos descartarlo con evidencia</t>
  </si>
  <si>
    <t>Le Fonds Français pour l'Environnement Mondial - FISP Climat</t>
  </si>
  <si>
    <t>France</t>
  </si>
  <si>
    <t>http://www.ffem.fr/</t>
  </si>
  <si>
    <t>El Fondo Francés para el Medio Ambiente Mundial (FFEM) ha estado trabajando para promover la protección del medio ambiente global en los países en desarrollo desde que fue establecido por el gobierno francés en 1994. Los fondos de FFEM se han dividido históricamente en áreas de intervención: clima, biodiversidad, aguas internacionales , degradación de la tierra, contaminantes y el ozono.</t>
  </si>
  <si>
    <t>Los límites bajo y alto de la financiación de FFEM son 500,000 euros y 2,000,000 euros respectivamente. El importe medio de la subvención FFEM es de 1 millón de euros.</t>
  </si>
  <si>
    <t>Entidad pública a nivel nacional, Entidad pública a nivel subnacional, Entidad pública a nivel regional, Sector privado, Organización sin fines de lucro o sociedad civil, Organización a nivel comunitario, Organización internacional, Otros. Trabaja en proyectos de Agricultura, eficiencia energética, silvicultura y uso de la tierra, energía renovable, urbano, gestión de residuos, océanos y recursos costeros</t>
  </si>
  <si>
    <t>Generación, Eficiencia Energética, Otros</t>
  </si>
  <si>
    <t>La cantidad de financiación solicitada no puede superar 30% del presupuesto general del proyecto</t>
  </si>
  <si>
    <t>La duración inicial de las operaciones de FFEM no puede exceder 5 años.</t>
  </si>
  <si>
    <t>Chequear que financien proyectos y no programas</t>
  </si>
  <si>
    <t>SECCI Multi-Donor Fund</t>
  </si>
  <si>
    <t>Department for International Development (DFID), Federal Ministry of Finance of Austria (BMF), KFW Bank Group Ministerio de Economía y Competitividad de España, Ministry for Foreign Affairs of Finland, Ministry of Finance of Japan (MOF), Ministry of Foreign Affairs of Italy, State Secretariat for Economic Affairs (SECO)</t>
  </si>
  <si>
    <t>https://www.iadb.org/en/topics/climate-change/secci-funds%2C1483.html</t>
  </si>
  <si>
    <t xml:space="preserve">El Fondo SECCI tiene como objetivo ayudar a los países a reducir las barreras institucionales, políticas, financieras y tecnológicas que limitan la adopción de energía renovable, eficiencia energética, inversiones y actividades de biocombustibles, y también barreras que limitan su participación en los mercados de carbono.
</t>
  </si>
  <si>
    <t>La subvenciones de FFEM promedian 1MMEUR o el 13% del costo total del proyecto</t>
  </si>
  <si>
    <t>Entidad pública a nivel nacional, Sector privado, Organización sin fines de lucro o de la sociedad civil, Organización internacional, Otros</t>
  </si>
  <si>
    <t>Special Climate Change Fund (SCCF)</t>
  </si>
  <si>
    <t>Global Environment Facility (GEF)</t>
  </si>
  <si>
    <t>https://www.thegef.org/topics/special-climate-change-fund-sccf</t>
  </si>
  <si>
    <t>En 2001, las Partes en la CMNUCC establecieron el Fondo Especial para el Cambio Climático (SCCF) para apoyar proyectos y programas de adaptación y transferencia de tecnología.</t>
  </si>
  <si>
    <t>Hasta la fecha, el Fondo Común para los Productos Básicos cuenta con una cartera de más de 350 millones de dólares para apoyar 85 proyectos en todo el mundo. Por lo que se presenta un promedio por proyecto de 4 millones de dólares por proyecto.</t>
  </si>
  <si>
    <t>Entidad pública a nivel nacional, Entidad pública a nivel subnacional, Entidad pública a nivel regional, Sector privado, Organización sin fines de lucro o de la sociedad civil, Organización internacional. Trabaja con proyectos de Agricultura, Adaptación al ecosistema, Industria e infraestructura, Energía renovable, Rural, Gestión de desechos, Océanos y recursos costeros, Reducción del riesgo de desastres, Salud, Empleos y medios de vida, Agua</t>
  </si>
  <si>
    <t>Chequear con GEF + web</t>
  </si>
  <si>
    <t>Ceniarth</t>
  </si>
  <si>
    <t>Ceniarth llc</t>
  </si>
  <si>
    <t>https://ceniarthllc.com/</t>
  </si>
  <si>
    <t>https://www.convergence.finance/blended-finance</t>
  </si>
  <si>
    <t xml:space="preserve">Centrado en la financiación de soluciones basadas en el mercado que beneficien a las comunidades menos favorecidas. A través de una serie de actividades de inversión, proporcionamos capital para permitir el despliegue de productos, servicios y apoyo que repercuten directamente en las poblaciones marginadas, principalmente rurales.  Nuestro objetivo es financiar empresas e intermediarios de manera que se produzca un crecimiento a largo plazo y beneficios sostenidos para las comunidades. Financiamos organizaciones sin fines de lucro, con fines de lucro y organizaciones híbridas.
En particular, cabe destacar el Fondo Común de Inversiones Programático: se despliega casi exclusivamente en forma de PRI (inversiones relacionadas con programas) con algunas subvenciones limitadas.  Esta cartera se centra en inversiones con una alineación de impacto absoluto en la entrega de beneficios directos y mensurables para las comunidades desatendidas.   </t>
  </si>
  <si>
    <t>Nuestra labor es global y se dirige tanto a las economías en desarrollo como a las regiones de ingresos persistentemente bajos en los mercados más desarrollados.</t>
  </si>
  <si>
    <t>Se dirige tanto a las economías en desarrollo como a las regiones de ingresos persistentemente bajos en los mercados más desarrollados. Entrega fondos para otros fondos.</t>
  </si>
  <si>
    <t xml:space="preserve">Fen Ventures </t>
  </si>
  <si>
    <t>Fen Ventures</t>
  </si>
  <si>
    <t>https://fenventures.com/</t>
  </si>
  <si>
    <t>https://capria.vc/network/fen-ventures/</t>
  </si>
  <si>
    <t>Se centran en el crecimiento, construyendo un puente entre la financiación y las lagunas del ecosistema latinoamericano mediante una tutoría integral. Sus inversiones cubren una variedad de industrias, tecnologías y mercados, incluyendo biotecnología, fintech y software como servicio.</t>
  </si>
  <si>
    <t>Próximo tamaño del fondo US $ 40 millones</t>
  </si>
  <si>
    <t>Fen Ventures apoya principalmente a empresas de tecnología escalable en etapa inicial en Chile. Se centran en el crecimiento: unir los valles de financiación y llenar las brechas en el ecosistema de América Latina a través de una tutoría integral. Sus inversiones cubren una variedad de industrias, tecnologías y mercados, incluyendo biotecnología, tecnología financiera y software como servicio.</t>
  </si>
  <si>
    <t>Específico para Chile, bueno para entrevista.</t>
  </si>
  <si>
    <t>Standard Chartered Bank</t>
  </si>
  <si>
    <t>https://www.sc.com/en/</t>
  </si>
  <si>
    <t>Invertir en empresas que incorporen criterios ASG en su agenda y que tengan prácticas sostenibles puede posicionarlo para oportunidades a largo plazo asociadas con tendencias seculares como el envejecimiento de las sociedades, la urbanización y la escasez de recursos, a la vez que le permite tener un impacto positivo en cuestiones como el cambio climático, la mitigación de la pobreza y más. Los vehículos para la inversión sostenible van desde los fondos y bonos hasta el capital privado y las inversiones directas.</t>
  </si>
  <si>
    <t>Empresas con criterio ASG</t>
  </si>
  <si>
    <t>Paises ODE</t>
  </si>
  <si>
    <t>Deutsche Bank Group</t>
  </si>
  <si>
    <t>https://www.db.com/company/en/positiveimpact.htm?kid=pi.redirect-en.shortcut</t>
  </si>
  <si>
    <t xml:space="preserve">Financiar proyectos de infraestructura que han ayudado a ciudades y países a avanzar, en todo el mundo. Ayudamos a financiar la construcción de nuevos parques eólicos que expanden la producción de energía renovable en Noruega y Taiwán+.
</t>
  </si>
  <si>
    <t>No encontré mayor descripción de proyectos especificos.
Esto es estándar al negocio del banco - no veo cuál línea de financiamiento concesional manejan. No encontré nada relevante</t>
  </si>
  <si>
    <t>responsAbility Investments AG</t>
  </si>
  <si>
    <t>https://www.responsability.com/en/about/portrait-figures</t>
  </si>
  <si>
    <t xml:space="preserve">responsAbility Investments AG es un gestor de activos de inversión que ofrece soluciones de inversión al sector público, privado e institucional. Las soluciones de inversión de la empresa proporcionan financiación de deuda y capital social predominantemente a empresas que no cotizan en bolsa en las economías emergentes y en desarrollo. </t>
  </si>
  <si>
    <t>La financiación asciende a entre 3 y 15 millones de dólares de los EE.UU.
Con vencimientos de hasta 15 años</t>
  </si>
  <si>
    <t>El proyecto debe haber alcanzado una etapa de desarrollo tardía, es decir, los contratos principales deben ser firmados o estar cerca de ser firmados (por ejemplo, Acuerdo de Compra de Energía (PPA), Construcción de Adquisiciones de Ingeniería (EPC), Operación y Mantenimiento (O&amp;M), derechos sobre la tierra, permisos y licencias)
El proyecto debe ser de pequeña escala, típicamente alrededor de 10-20 MW
Los patrocinadores del capital deben ser identificados y estar dispuestos a invertir o ya han invertido
El proyecto debe clasificarse en la Categoría B o en la Categoría C según las Normas de Desempeño de la Corporación Financiera Internacional (CFI)</t>
  </si>
  <si>
    <t>Generación, Almacenamiento, Insumos para la industria, Eficiencia Energética, Uso térmico de la industria, Otros</t>
  </si>
  <si>
    <t>Deuda concesional, Aporte de capital</t>
  </si>
  <si>
    <t>Construcción, Madurez</t>
  </si>
  <si>
    <t>Son administradores de fondos del clima. Enfocados en países ODA</t>
  </si>
  <si>
    <t>United States Agency for International Development (USAID)</t>
  </si>
  <si>
    <t>US Gov</t>
  </si>
  <si>
    <t>https://www.usaid.gov/</t>
  </si>
  <si>
    <t>USAID lidera los esfuerzos internacionales de desarrollo y humanitarios para salvar vidas, reducir la pobreza, fortalecer la gobernabilidad democrática y ayudar a las personas a progresar más allá de la asistencia.
Una de las áreas de trabajo es AMBIENTE Y CAMBIO CLIMÁTICO GLOBAL "</t>
  </si>
  <si>
    <t>Las subvenciones van desde $500,000 hasta $35 million</t>
  </si>
  <si>
    <t>Sector privado, ONG's, particulares</t>
  </si>
  <si>
    <t>Trabaja en latinoamérica pero no se explicita Chile. Están focalizando esfuerzos en temas COVID y muy poca posibildad de que sea elegible para infraestructura en Chile. 
Se confirma que fondo aplica a Chile.</t>
  </si>
  <si>
    <t>United Kingdom Department for International Development (DFID)</t>
  </si>
  <si>
    <t>UK Gov</t>
  </si>
  <si>
    <t>https://www.gov.uk/government/organisations/department-for-international-development</t>
  </si>
  <si>
    <t>El Departamento de Desarrollo Internacional (DFID) dirige el trabajo del Reino Unido para acabar con la pobreza extrema. Estamos abordando los desafíos globales de nuestro tiempo, incluyendo la pobreza y la enfermedad, la migración masiva, la inseguridad y los conflictos. Nuestra labor consiste en construir un mundo más seguro, saludable y próspero para los habitantes de los países en desarrollo y también en el Reino Unido.</t>
  </si>
  <si>
    <t>Han entregado financiamientos de menos de £100,000 hasta £10 million</t>
  </si>
  <si>
    <t>Organizaciones no gubernamentales (ONG), organizaciones sin fines de lucro con sede en el Reino Unido, organizaciones pequeñas y de la diáspora con sede en el Reino Unido, empresas, gobiernos locales, instituciones educativas, particulares, organizaciones de socorro humanitario</t>
  </si>
  <si>
    <t>Generación, Transporte, Eficiencia Energética, Otros</t>
  </si>
  <si>
    <t>Tiene un buscador de fondos pero no aparece ninguno activo en este momento para chile:
https://www.gov.uk/international-development-funding?fund_state%5B%5D=open&amp;development_sector%5B%5D=technology
UK ha sacado todos los fondos de apoyo de asistencia técnica del país, como el Prosperity Fund. Por tanto es muy dificil que aplique a Chile</t>
  </si>
  <si>
    <t>IDB Labs</t>
  </si>
  <si>
    <t>IDB Group</t>
  </si>
  <si>
    <t>https://bidlab.org/en</t>
  </si>
  <si>
    <t>BID Lab es el laboratorio de innovación del Grupo BID. Movilizamos financiamiento, conocimiento y conexiones para catalizar la innovación para su inclusión en América Latina y el Caribe. Apoyamos proyectos innovadores y emprendimientos en etapas tempranas con el potencial de generar impacto a gran escala. Promovemos ecosistemas de innovación y emprendimiento, y sistematizamos y difundimos conocimiento para conectar ideas y escalar su impacto.</t>
  </si>
  <si>
    <t>El financiamiento en Chile ha variado entre 10.000 y 930.000 dólares.</t>
  </si>
  <si>
    <t>Asistencia técnica, Deuda concesional, Subvención</t>
  </si>
  <si>
    <t>Participan en proyectos en etapas muy tempranas para probar tecnologías</t>
  </si>
  <si>
    <t>IFC</t>
  </si>
  <si>
    <t>World bank group</t>
  </si>
  <si>
    <t>https://www.ifc.org/wps/wcm/connect/corp_ext_content/ifc_external_corporate_site/home</t>
  </si>
  <si>
    <t>La Corporación Financiera Internacional (IFC), entidad del Grupo Banco Mundial, es la principal institución internacional de desarrollo dedicada exclusivamente al sector privado en los países en desarrollo.
Utilizamos nuestros productos y servicios, y aprovechamos los de las otras instituciones que integran el Grupo Banco Mundial, para ofrecer soluciones de desarrollo adaptadas a las necesidades de los clientes. Aplicamos nuestros recursos financieros, conocimientos técnicos, experiencia a nivel mundial y capacidad de innovación para ayudar a nuestros asociados a superar desafíos financieros, operacionales y políticos.</t>
  </si>
  <si>
    <t>En el año fiscal 2018, invirtieron 11.600 millones de dólares en inversiones a largo plazo en 366 proyectos. Además, movilizaron casi 11.700 millones de dólares para apoyar al sector privado en los países en desarrollo.</t>
  </si>
  <si>
    <t>Entregan fondos de asistencia técnica pero para proyectos disruptivos y en etapa muy temprana, con tal de que se puedan probar tecnologías</t>
  </si>
  <si>
    <t>FMO: Entrepreneurial Development Bank</t>
  </si>
  <si>
    <t>FMO</t>
  </si>
  <si>
    <t>https://www.fmo.nl/</t>
  </si>
  <si>
    <t>FMO financia proyectos a largo plazo que impulsan economías, promueven la transición a un sistema bajo en carbono y salvaguardan la seguridad energética.</t>
  </si>
  <si>
    <t>Participan en el sector agroindustria, financiero, energía y servicios para negocios holandéses</t>
  </si>
  <si>
    <t>Como banco de desarrollo, tenemos la responsabilidad explícita de realizar inversiones que las partes comerciales perciben como demasiado riesgosas.
Eso puede deberse a que el país en cuestión carece de infraestructura financiera o es percibido como demasiado "frágil" por los inversores privados, porque la inversión se refiere a innovaciones audaces pero no comprobadas con alto potencial, o porque requiere un período de vencimiento más largo de lo que la mayoría de los inversores se atreven a tomar en.</t>
  </si>
  <si>
    <t>El 2019 invirtieron en Latinoamerica 1.9 billion USD</t>
  </si>
  <si>
    <t>El proceso de toma de decisiones puede demorar 2 meses a 4 años, dependiendo de la complejidad del proyecto, el resultado de la investigación preliminar, la diligencia debida y las acciones requeridas de las partes externas.</t>
  </si>
  <si>
    <t>En el buscador no hay proyectos en Chile, pero aparecen proyectos de caracter global:
https://www.fmo.nl/worldmap?search=&amp;region=&amp;year=&amp;projects=allProjects&amp;sector%5B%5D=3</t>
  </si>
  <si>
    <t>EIB Infrastructure Project</t>
  </si>
  <si>
    <t>EIB</t>
  </si>
  <si>
    <t>https://www.eib.org/en/index.htm</t>
  </si>
  <si>
    <t>Reforzamos la economía, creamos empleo, promovemos la igualdad y mejoramos la calidad de vida de los ciudadanos de la UE y de las personas que viven en los países en desarrollo.
El Grupo BEI está formado por dos entidades: el Banco Europeo de Inversiones y el Fondo Europeo de Inversiones. El FEI está especializado en la financiación de pymes y empresas de mediana capitalización.
Tenemos más de 60 años de experiencia y conocimientos especializados en la financiación de proyecto. Con nuestra sede en Luxemburgo, disponemos además de una red de oficinas locales y regionales situadas en Europa y en otras partes del mundo.</t>
  </si>
  <si>
    <t>Proyectos en Chile van desde €55,000,000 hasta €150,000,000</t>
  </si>
  <si>
    <t>Entidad pública a nivel nacional, Entidad pública a nivel subnacional, Entidad pública a nivel regional, Sector privado, Organización internacional</t>
  </si>
  <si>
    <t>Dadas las grandes necesidades de inversión, el Banco ve un papel continuo para ayudar a apoyar el proceso de integración del mercado, en particular donde la exposición a nuevas fuentes de riesgo puede afectar los términos y condiciones disponibles en el mercado de banca comercial para proyectos renovables. El Banco buscará utilizar la capacidad de riesgo compartido disponible a través de InvestEU u otras fuentes de financiamiento, para reforzar sus actividades en esta área.</t>
  </si>
  <si>
    <t>Un procedimiento de evaluación del EIB puede demorar entre 6 semanas y 18 meses, según el alcance del proyecto, el grado de complicación de una operación y la eficiencia del proceso de evaluación tanto del BEI como del promotor del proyecto.</t>
  </si>
  <si>
    <t>Chile sí es elegible</t>
  </si>
  <si>
    <t>U.S. International Development Finance Corporation (DFC)</t>
  </si>
  <si>
    <t>https://www.dfc.gov/</t>
  </si>
  <si>
    <t>DFC se compromete a apoyar inversiones que aborden desafíos críticos de desarrollo en toda América Latina y el Caribe, incluidos los países del Triángulo Norte de El Salvador, Honduras y Guatemala, donde la inversión puede servir como una fuerza estabilizadora.</t>
  </si>
  <si>
    <t>Ha aportado US$ 8.000 millones en latino américa</t>
  </si>
  <si>
    <t>Pertenecer a lista de países en los que invierten</t>
  </si>
  <si>
    <t>Menciona inversiones en latinoamérica</t>
  </si>
  <si>
    <t>Multilateral Investment Guarantee Agency (MIGA) - Non-Honoring of Financial Obligations</t>
  </si>
  <si>
    <t>https://www.miga.org/</t>
  </si>
  <si>
    <t>Las garantías de MIGA protegen las inversiones contra riesgos no comerciales y pueden ayudar a los inversionistas a obtener acceso a fuentes de financiación con mejores condiciones y términos financieros. Creemos que la transparencia y la responsabilidad son fundamentales para cumplir con nuestro mandato de desarrollo y para fortalecer la confianza pública.</t>
  </si>
  <si>
    <t>MIGA puede asegurar hasta $ 250 millones por proyecto y, si es necesario, se pueden organizar más a través de la sindicación del seguro.</t>
  </si>
  <si>
    <t>Los proyectos complejos que requieren una diligencia debida ambiental y social extensa tomarán más tiempo, pero la mayoría de los proyectos pueden suscribirse en 4 a 6 meses o menos.</t>
  </si>
  <si>
    <t>KfW Development Bank</t>
  </si>
  <si>
    <t>KfW</t>
  </si>
  <si>
    <t>https://www.kfw-entwicklungsbank.de/International-financing/KfW-Entwicklungsbank/</t>
  </si>
  <si>
    <t>El Banco de Desarrollo KfW ha estado ayudando al Gobierno Federal Alemán a alcanzar sus objetivos en materia de política de desarrollo y cooperación internacional para el desarrollo durante más de 50 años. En este sentido, somos tanto un banco experimentado como una institución de desarrollo con experiencia en financiamiento, un conocimiento experto de la política de desarrollo y muchos años de experiencia nacional e internacional.</t>
  </si>
  <si>
    <t>Creo que no aplica, cuando vi los temas, dentro de clima sale solo REDD y de los países de LAC no está Chile.
NO ES UN FONDO. Es una institución. OJo pongamos para todos los casos el nombre del fondo; no el de la institución</t>
  </si>
  <si>
    <t>DEG</t>
  </si>
  <si>
    <t>https://www.deginvest.de/International-financing/DEG/</t>
  </si>
  <si>
    <t>Durante casi 60 años, DEG ha financiado con éxito empresas que invierten en mercados emergentes y países en desarrollo. Para este propósito, proporciona financiación combinada con asesoramiento experto. La cartera actual de DEG es de alrededor de 9 mil millones de euros, de los cuales más del 45 por ciento es financiación de capital de riesgo. DEG facilita alrededor de 720 inversiones con estos 9 mil millones de euros.</t>
  </si>
  <si>
    <t>La cartera actual de DEG es de alrededor de 2,682 millones de euros en América Latina</t>
  </si>
  <si>
    <t>Irena Abu-Dhabi Fund for Development Project Facility</t>
  </si>
  <si>
    <t>IRENA/ABFD</t>
  </si>
  <si>
    <t>https://www.irena.org/ADFD</t>
  </si>
  <si>
    <t>Informe hidrógeno</t>
  </si>
  <si>
    <t>La Agencia Internacional de Energías Renovables (IRENA) es una organización intergubernamental que apoya a los países en su transición hacia un futuro energético sostenible, y sirve como la principal plataforma para la cooperación internacional, un centro de excelencia y un depósito de políticas, tecnología, recursos y conocimientos financieros sobre energía renovable. La IRENA promueve la adopción generalizada y el uso sostenible de todas las formas de energía renovable, incluidas la bioenergía, la geotermia, la energía hidráulica, la energía oceánica, la energía solar y la energía eólica, en la búsqueda del desarrollo sostenible, el acceso a la energía, la seguridad energética y el crecimiento económico y la prosperidad con bajas emisiones de carbono.
Con un mandato de países de todo el mundo, la IRENA anima a los gobiernos a adoptar políticas favorables a las inversiones en energías renovables, proporciona herramientas prácticas y asesoramiento político para acelerar el despliegue de las energías renovables y facilita el intercambio de conocimientos y la transferencia de tecnología para proporcionar una energía limpia y sostenible a la creciente población mundial.
En consonancia con estos objetivos, la IRENA ofrece una amplia gama de productos y servicios, entre los que se incluyen
Revisiones anuales del empleo de las energías renovables;
Estadísticas sobre la capacidad de las energías renovables;
Estudios de costos de las energías renovables;
Evaluaciones de preparación para las energías renovables, realizadas en colaboración con gobiernos y organizaciones regionales, para ayudar a impulsar el desarrollo de las energías renovables país por país;
El Atlas Mundial, que traza un mapa del potencial de recursos por fuente y por ubicación;
Estudios de los beneficios de la energía renovable;
REmap, una hoja de ruta para duplicar el uso de la energía renovable en todo el mundo para 2030;
Resúmenes de tecnología de energía renovable;
Facilitación de la planificación regional de la energía renovable;
Instrumentos de desarrollo de proyectos de energía renovable como el navegador de proyectos, el mercado de la energía sostenible y el servicio de proyectos de IRENA/ADFD.
Con más de 180 países que participan activamente, la IRENA promueve los recursos y las tecnologías renovables como la clave para un futuro sostenible y ayuda a los países a alcanzar su potencial en materia de energía renovable.</t>
  </si>
  <si>
    <t>De 5 a 15 millones de dólares. Los préstamos soberanos del ADFD cubren hasta el 50% de los costos del proyecto y el resto necesita cofinanciación. La cofinanciación puede proceder de cualquier fuente, incluidos el gobierno, los fondos de desarrollo y el sector privado.</t>
  </si>
  <si>
    <t>Los proyectos deben utilizar energía renovable "probada": bioenergía (por ejemplo, biogás, biomasa y conversión de desechos en energía), energía geotérmica (proyectos que superen la etapa de perforación exploratoria), energía hidroeléctrica, energía oceánica (incluidas, entre otras, las mareas, las olas y los océanos), energía solar, energía eólica y/o tecnologías híbridas.</t>
  </si>
  <si>
    <t>Desarrollo, construcción, madurez</t>
  </si>
  <si>
    <t>Applications can be submitted by governmental, semi-governmental, private or non-governmental entities but must have the support of, and must be prioritised by the government of the country where the project is to be implemented.</t>
  </si>
  <si>
    <t>Danish Climate Investment Fund</t>
  </si>
  <si>
    <t>KIF</t>
  </si>
  <si>
    <t>http://www.danishclimateinvestmentfund.com/#about</t>
  </si>
  <si>
    <t>Foco tecnológico en pequeñas hidroeléctricas, geotérmica, eólico, solar y biomasa.</t>
  </si>
  <si>
    <t>Las subvenciones van desde $3.4 million hasta $737 million</t>
  </si>
  <si>
    <t>Financian empresas en las primeras etapas de desarrollo</t>
  </si>
  <si>
    <t>Subvención, Deuda concesional, Aporte de capital</t>
  </si>
  <si>
    <t>Para aporte de capital: participación minoritaria 20%</t>
  </si>
  <si>
    <t>El proceso completo puede demorar entre 6 y 12 meses hasta el desembolso.</t>
  </si>
  <si>
    <t>Requisito del proyecto: debe haber una empresa danesa involucrada, ya sea en el desarrollador o en el proyecto.</t>
  </si>
  <si>
    <t>IFC Catalyst Fund</t>
  </si>
  <si>
    <t>IFC-CF</t>
  </si>
  <si>
    <t>https://www.ifcamc.org/funds/ifc-catalyst-fund</t>
  </si>
  <si>
    <t>Proporcionar capital para proyectos de ER y compañías de productos y servicios  (ejemplo:transporte)</t>
  </si>
  <si>
    <t>El tamaño del fondo es de $418 millones de dolares</t>
  </si>
  <si>
    <t>Generación, Transporte</t>
  </si>
  <si>
    <t>No invierte en proyectos sino que en otros fondos. El fondo partió con 418 MM USD y se han comprometido 365 MM USD. Quedan 53 MM USD. Por tanto no es una ventanilla suficientemente amplia. Podemos volver a contactarnos con IFC. Si o no?</t>
  </si>
  <si>
    <t>New Energy</t>
  </si>
  <si>
    <t>NEF</t>
  </si>
  <si>
    <t>http://www.newenergyfund2.com/projectsinthefund#:~:text=New%20Energy%20Fund%20II%20(NEF,PPAs)%20from%20renewable%20energy%20projects.</t>
  </si>
  <si>
    <t>Subvención para investigación en ER</t>
  </si>
  <si>
    <t>El fondo invertirá en proyectos que utilicen tecnologías de energía renovable comerciales y de eficacia probada, como la solar, la eólica, la geotérmica, la hidroeléctrica, el almacenamiento, la distribución, la cogeneración, los biocombustibles, la digestión anaeróbica, la biomasa, etc. Invertiremos en proyectos en economías estables, especialmente donde los precios de la energía son altos y los subsidios son generosos.</t>
  </si>
  <si>
    <t>Techforce Foundation</t>
  </si>
  <si>
    <t>TechForce</t>
  </si>
  <si>
    <t>https://techforce.org/i-hub/</t>
  </si>
  <si>
    <t>Subvención para investigación en céldas de combustible</t>
  </si>
  <si>
    <t>Almacenamiento, Generación</t>
  </si>
  <si>
    <t>Toyota Mobility Foundation</t>
  </si>
  <si>
    <t>TMF</t>
  </si>
  <si>
    <t>http://toyotamobilityfoundation.org/en/</t>
  </si>
  <si>
    <t>Subvención para investigación en temas relacionados con hidrógeno</t>
  </si>
  <si>
    <t>Generación, Transporte, Almacenamiento, Insumos para la industria</t>
  </si>
  <si>
    <t>Schneider Electric Foundation</t>
  </si>
  <si>
    <t>Schneider Electric</t>
  </si>
  <si>
    <t>https://www.se.com/ww/en/about-us/sustainability/foundation/</t>
  </si>
  <si>
    <t xml:space="preserve">Tomar acciones urgentes ahora para co-crear un futuro más brillante para todos, en todas partes. Un futuro en el que el acceso a la energía y lo digital sean derechos humanos básicos. Se alinean con los Objetivos de Desarrollo Sostenible de las Naciones Unidas </t>
  </si>
  <si>
    <t>SDG (Objetivos de Desarrollo Sostenible): No a la pobreza, cero hambre, buena salud y bienestar, educación de calidad, agua limpia y saneamiento, trabajo decente y crecimiento económico</t>
  </si>
  <si>
    <t>Shell Foundation</t>
  </si>
  <si>
    <t>Shell</t>
  </si>
  <si>
    <t>https://shellfoundation.org/</t>
  </si>
  <si>
    <t>Mobilidad sustentable</t>
  </si>
  <si>
    <t>Con el fin de construir mercados sostenibles e impactantes, proporcionan un apoyo paciente a las empresas e intermediarios en sus primeras etapas, capaces de producir un cambio social a escala mediante tecnologías o modelos empresariales innovadores sin depender a largo plazo del apoyo caritativo o de las subvenciones.</t>
  </si>
  <si>
    <t>Generación, Almacenamiento, Transporte</t>
  </si>
  <si>
    <t>Partnership for Market Readiness</t>
  </si>
  <si>
    <t>19 Implementing Country Participants</t>
  </si>
  <si>
    <t>https://www.thepmr.org/</t>
  </si>
  <si>
    <t>https://climatefundsupdate.org/the-funds/</t>
  </si>
  <si>
    <t>Crear entornos propicios y fomentar las capacidades institucionales</t>
  </si>
  <si>
    <t>Los MRP pueden recibir financiación para la ejecución por un monto de $3, $5 u $8 millones de dólares. Se espera que cada proyecto dure de 3 a 5 años, pero el PMR no tiene una cláusula de caducidad.</t>
  </si>
  <si>
    <t>Entidades públicas a nivel nacional</t>
  </si>
  <si>
    <t>Los países interesados presentan una Propuesta de Preparación del Mercado (MRP), un plan de acción para el diseño y la puesta a prueba de instrumentos de mercado para la mitigación de los GEI. Los países participantes en la aplicación presentan cada año un Informe sobre el estado de la aplicación (ISR).</t>
  </si>
  <si>
    <t xml:space="preserve">El PMR apoya la preparación e implementación de un impuesto al carbono en Chile. Las actividades del PMR también incluyen la creación de capacidad en los sectores público y privado para el diseño y la aplicación de un marco de MRV y un registro de GEI. </t>
  </si>
  <si>
    <t>Se espera que cada proyecto dure de 3 a 5 años, pero el PMR no tiene una cláusula de extinción.</t>
  </si>
  <si>
    <t>Adaptation for Smallholder Agriculture Programme (ASAP)</t>
  </si>
  <si>
    <t>IFAD</t>
  </si>
  <si>
    <t>www.ifad.org/climate/asap/</t>
  </si>
  <si>
    <t>Canalizar la financiación para el clima y el medio ambiente a los pequeños agricultores, ampliar la adaptación al cambio climático en los programas de desarrollo rural e incorporar la adaptación al clima en la labor del FIDA.</t>
  </si>
  <si>
    <t>No se especifican valores específicos. ASAP operates slightly differently to other funds as ASAP grants are joined with IFAD baseline investments which are implemented by government entities.</t>
  </si>
  <si>
    <t>Organizaciones de investigación, centros de excelencia que participan en la reducción de la pobreza rural, ONG, gobiernos y organizaciones del sector privado y de la sociedad civil</t>
  </si>
  <si>
    <t>Eficiencia energética, otros</t>
  </si>
  <si>
    <t>El ASAP proporciona un marco de vigilancia y evaluación que resume los resultados de adaptación pertinentes, los indicadores y las opciones de inversión correspondientes. Los equipos de diseño de proyectos que trabajan con financiación del programa ASAP aplican este marco de seguimiento y evaluación durante la fase de diseño del proyecto y seleccionan un subconjunto de indicadores y objetivos pertinentes (en consonancia con el contexto de programación) para su integración en el marco de resultados de la inversión subyacente del IFAD.</t>
  </si>
  <si>
    <t>Se tienen dos tipos de subvenciones, según la naturaleza de la innovación y el alcance de la intervención: subvenciones mundiales o regionales y subvenciones específicas para cada país.
Las subvenciones mundiales y regionales financian respuestas innovadoras a los problemas rurales y agrícolas a los que se enfrentan varios países asociados. Esas subvenciones se rigen por las prioridades estratégicas temáticas y regionales de las empresas en materia de asociación, investigación, participación en la formulación de políticas y fomento de la capacidad.
Las subvenciones para actividades realizadas en países concretos se centran principalmente en el fortalecimiento de la capacidad institucional, de ejecución y de política y en la innovación en esferas temáticas. Las subvenciones destinadas a países concretos también sirven para poner a prueba nuevas tecnologías, enfoques y metodologías que posteriormente pueden ampliarse mediante los programas del FIDA en los países y por otros interesados.</t>
  </si>
  <si>
    <t>Habla de inversiones en latinoamérica, no especifíca chile
Activities supported include:
Improving land management and climate resilient agricultural practices and technologies;
Increasing availability of water and efficiency of water use for smallholder agriculture production and processing;
Increasing human capacity to manage short- and long-term climate risks and reduce losses from weather-related disasters;
Making rural infrastructure climate-resilient; and
Improving the documentation and dissemination of Climate Smart Smallholder Agriculture knowledge.</t>
  </si>
  <si>
    <t>Amazon Fund</t>
  </si>
  <si>
    <t>Brazilian Development Bank</t>
  </si>
  <si>
    <t>http://www.amazonfund.gov.br/en/home/</t>
  </si>
  <si>
    <t>El Amazon Fund tiene por objeto recaudar donaciones para inversiones no reembolsables en actividades de prevención, vigilancia y lucha contra la deforestación, así como para promover la preservación y el uso sostenible de los bosques en el bioma amazónico.</t>
  </si>
  <si>
    <t>No restricciones, pero "up to 20% of the Fund’s disbursements may support the development of systems for monitoring and controlling deforestation in other Brazilian biomes and in biomes of other tropical countries"</t>
  </si>
  <si>
    <t>Entidad pública a nivel nacional, Entidad pública a nivel subnacional, Entidad pública a nivel regional, Organización sin fines de lucro o de la sociedad civil, Organización internacional, Tercer Sector</t>
  </si>
  <si>
    <t>REDD + salvaguardas: (también conocidas como salvaguardias de Cancún) y tienen por objeto garantizar que las iniciativas de REDD + aborden adecuadamente cuestiones delicadas como los derechos de los pueblos indígenas y las comunidades tradicionales, la participación social, la preservación de los ecosistemas naturales, la permanencia de los resultados de REDD + logrados y el riesgo de desplazamiento de la presión de la deforestación y la degradación de los bosques a otras zonas.</t>
  </si>
  <si>
    <t xml:space="preserve">Los proyectos elegibles deben contribuir directa o indirectamente a reducir la deforestación en el Amazonas. Además, hasta el 20% de los desembolsos del Fondo pueden apoyar el desarrollo de sistemas de vigilancia y control de la deforestación en otros biomas brasileños y en biomas de otros países tropicales. </t>
  </si>
  <si>
    <t>Biocarbon Fund</t>
  </si>
  <si>
    <t>The World Bank</t>
  </si>
  <si>
    <t>http://www.biocarbonfund-isfl.org/</t>
  </si>
  <si>
    <t xml:space="preserve">Para el ISFL, "El objetivo es trabajar junto con empresas privadas que puedan proporcionar capital, innovación, recursos operativos y conocimientos técnicos para acelerar la ecologización y la seguridad de sus cadenas de suministro". Específicamente, para:
- Ampliar las intervenciones a los paisajes jurisdiccionales
- Descomponer los silos sectoriales y trabajar en los sectores forestal, agrícola y energético
- Establecer asociaciones con el sector privado para ampliar la escala más allá de la financiación pública disponible
- Combinar los pagos basados en los resultados con la financiación de donaciones específicas para la asistencia técnica
</t>
  </si>
  <si>
    <t>Para la selección de las jurisdicciones de la ISFL, se considera una serie de indicadores cuantitativos y cualitativos de alto nivel en tres áreas, incluyendo la preparación para REDD, factores generales no relacionados específicamente con REDD+ o la agricultura (como la participación del sector privado en el país y los posibles beneficios colaterales) y los impulsores agrícolas</t>
  </si>
  <si>
    <t>Entre las actividades a las que se presta apoyo figuran la restauración del medio ambiente, la reforestación para obtener leña, las actividades de REDD+, la ordenación sostenible de las tierras agrícolas y las plantaciones de árboles de rápido crecimiento para la obtención de madera.</t>
  </si>
  <si>
    <t>Forest Carbon Partnership Facility (FCPF)</t>
  </si>
  <si>
    <t>https://www.forestcarbonpartnership.org/</t>
  </si>
  <si>
    <t>La Forest Carbon Partnership Facility (FCPF) es una asociación mundial de gobiernos, empresas, sociedad civil y pueblos indígenas centrada en la reducción de las emisiones derivadas de la deforestación y la degradación de los bosques, la conservación de las reservas forestales de carbono, la ordenación sostenible de los bosques y el aumento de las reservas forestales de carbono en los países en desarrollo, actividades que se conocen comúnmente como REDD+.</t>
  </si>
  <si>
    <t>No se especifican valores específicos. Hay 2 fondos de 900 millón y 400 millón</t>
  </si>
  <si>
    <t>Estrategia REDD+ certificada</t>
  </si>
  <si>
    <t>Dos fondos separados pero complementarios:
El Fondo de Preparación del FCPF ayuda a los países a establecer las bases para implementar la REDD+. Esto incluye el diseño de estrategias nacionales REDD+, el desarrollo de niveles de emisión de referencia, el diseño de sistemas de medición, reporte y verificación y el establecimiento de arreglos de gestión nacional REDD+, incluyendo salvaguardas ambientales y sociales adecuadas. Financiación actual: 400 millones de dólares
El Fondo del Carbono del FCPF pone a prueba los pagos basados en resultados a los países que han avanzado a través de la preparación y aplicación de la REDD+ y han logrado reducciones verificables de las emisiones en sus sectores forestal y de uso de la tierra más amplio. Financiación actual: 900 millones de dólares</t>
  </si>
  <si>
    <t xml:space="preserve">Forest Investment Program </t>
  </si>
  <si>
    <t>https://www.climateinvestmentfunds.org/topics/sustainable-forests</t>
  </si>
  <si>
    <t>El FIP está diseñado para apoyar los esfuerzos de REDD de los países en desarrollo y promover la gestión sostenible de los bosques a través de cuatro objetivos principales:
Iniciar y facilitar un cambio transformador en las políticas y prácticas de los países en desarrollo relacionadas con los bosques, mediante
Facilitar el apalancamiento de recursos financieros adicionales y sostenidos para la REDD, incluso a través de un posible mecanismo forestal de la UNFCCC, que conduzca a una reducción efectiva y sostenida de la deforestación y la degradación forestal, y que mejore la gestión sostenible de los bosques;
Poner a prueba modelos reproducibles para generar la comprensión y el aprendizaje de los vínculos entre la aplicación de las inversiones, políticas y medidas relacionadas con los bosques y la reducción de las emisiones a largo plazo y la conservación, la ordenación sostenible de los bosques y el aumento de las reservas forestales de carbono en los países en desarrollo; y
Aportar una valiosa experiencia y retroalimentación en el contexto de las deliberaciones de la UNFCCC sobre la REDD.</t>
  </si>
  <si>
    <t>No se especifican valores específicos.</t>
  </si>
  <si>
    <t>Entre las actividades apoyadas por el FIP se incluyen:
Inversiones que fomentan la capacidad institucional, la gobernanza forestal y la información;
Inversiones en actividades de mitigación forestal, incluidos los servicios de los ecosistemas forestales; y
Inversiones fuera del sector forestal necesarias para reducir la presión sobre los bosques, como medios de vida alternativos y oportunidades de reducción de la pobreza.</t>
  </si>
  <si>
    <t>Global Climate Change Alliance</t>
  </si>
  <si>
    <t>European Commission – Directorate-General for Development and Cooperation – EuropeAid</t>
  </si>
  <si>
    <t>http://www.gcca.eu/</t>
  </si>
  <si>
    <t xml:space="preserve">La Global Climate Change Alliance (GCCA) fue puesta en marcha en 2007 por la Comisión Europea para fortalecer el diálogo y la cooperación sobre el cambio climático entre la Unión Europea (EU) y los países en desarrollo más vulnerables al cambio climático, en particular los países menos adelantados (LDC) y los pequeños Estados insulares en desarrollo, que son los más afectados por los efectos adversos del cambio climático. La GCCA actúa como plataforma para el diálogo y el intercambio de experiencias entre la EU y los países en desarrollo sobre la política climática y sobre los enfoques prácticos para integrar el cambio climático en las políticas y los presupuestos de desarrollo. </t>
  </si>
  <si>
    <t>Contribución media de 5 millones de euros por proyecto (a finales de 2017)</t>
  </si>
  <si>
    <t>Departamentos y organismos gubernamentales, organizaciones regionales, organizaciones no gubernamentales, instituciones académicas y científicas y representaciones locales de organizaciones internacionales, organismos de desarrollo multilaterales y bilaterales</t>
  </si>
  <si>
    <t>Un tercio de los programas financiados por la GCCA incluyen un componente destinado a financiar actividades propuestas por organizaciones de la sociedad civil (incluidas las ONG, las organizaciones de base comunitaria, las organizaciones del sector privado, etc.). En esos casos, se invita a las organizaciones a presentar propuestas de proyectos</t>
  </si>
  <si>
    <t>Global Energy Efficiency and Renewable Energy Fund (GEEREF)</t>
  </si>
  <si>
    <t>European Investment Bank (EIB) through a fund management team from the European Investment Fund (EIF).</t>
  </si>
  <si>
    <t>Asesorado por el Grupo del Banco Europeo de Inversiones, el GEEREF es un innovador Fondo de Fondos que cataliza el capital del sector privado en proyectos de energía limpia en los países en desarrollo y las economías en transición.</t>
  </si>
  <si>
    <t>Centrarse en la financiación de proyectos en los países que cuentan con la participación del sector privado en sus políticas nacionales. Da prioridad a los proyectos pequeños (menos de 10 millones de euros), ya que a menudo se descuidan.</t>
  </si>
  <si>
    <t>Las empresas de gestión de fondos, las instituciones financieras, los promotores de proyectos o las personas que tienen la intención de crear un fondo de inversión en energía no contaminante o de ampliar un fondo ya existente en el ámbito de la energía no contaminante pueden proponer la búsqueda de financiación. Los promotores de proyectos de energía no contaminante también pueden presentar propuestas para fondos de inversión.</t>
  </si>
  <si>
    <t>Duración del fondo el fondo: 15 años después de la fecha de cierre inicial: 6 de noviembre de 2008</t>
  </si>
  <si>
    <t>MGM SUSTAINABLE ENERGY FUND (MSEF II)</t>
  </si>
  <si>
    <t>http://www.mgminnovacap.com/</t>
  </si>
  <si>
    <t>https://geeref.com/portfolio.html</t>
  </si>
  <si>
    <t>El MSEF II es un fondo de capital privado que proporciona capital y financiación intermedia a proyectos en los sectores de la eficiencia energética y la energía renovable del lado de la demanda en la región de América Latina y el Caribe.</t>
  </si>
  <si>
    <t>El MSEF II es el fondo sucesor del MSEF, al que el GEEREF comprometió 10 millones de euros.</t>
  </si>
  <si>
    <t>Invierte en proyectos de eficiencia energética y energía renovable en América Latina y el Caribe.</t>
  </si>
  <si>
    <t>El fondo tratará de ampliar lo que se ha logrado con el MSEF, procurando invertir el 65% de su capital comprometido en proyectos de eficiencia energética (sector residencial: financiación de electrodomésticos ecológicos por parte de los consumidores; sector comercial: hoteles, hospitales y otros grandes edificios; sector municipal: alumbrado público); y el 35% en proyectos de energía renovable (tecnologías de probada eficacia, como la expansión/rehabilitación hidroeléctrica, la solar y la eólica).</t>
  </si>
  <si>
    <t>Pilot Program for Climate Resilience (PPCR)</t>
  </si>
  <si>
    <t>www.climateinvestmentfunds.org</t>
  </si>
  <si>
    <t>El PPCR tiene por objetivo proporcionar financiación programática para planes nacionales de desarrollo resistentes al clima con cuatro objetivos principales: 1. Poner a prueba y demostrar enfoques para la integración del riesgo climático y la resiliencia en las políticas y la planificación del desarrollo; 2. Fortalecer las capacidades a nivel nacional para integrar la resiliencia climática en la planificación del desarrollo; 3. Ampliar y potenciar la inversión en resiliencia climática, basándose en otras iniciativas en curso; y  4. Permitir el aprendizaje práctico y el intercambio de experiencias a nivel nacional, regional y mundial. Además, los programas piloto regionales del PPCR tendrán por objeto fortalecer la cooperación y la capacidad a nivel regional para integrar la capacidad de adaptación al clima en la planificación y los procesos de desarrollo nacionales y regionales apropiados.</t>
  </si>
  <si>
    <t>Subvención de fondos para preparar el Programa Estratégico para la Resistencia Climática (Fase 1): Se propone una subvención de hasta 1,5 millones de dólares para la preparación de la fase 1 de los pilotos de un solo país.
Subvenciones para la preparación detallada de las actividades del Programa Estratégico (Fase 2): Se calcula que cada país participante dispone de 1,5 millones de dólares de los EE.UU. en fondos de preparación (para un solo país piloto).
Financiación (en la medida en que se disponga de ella), para cubrir los costos adicionales relacionados con la incorporación de la capacidad de adaptación al clima en las inversiones: Se dispone de subvenciones y préstamos en condiciones favorables para financiar los costos adicionales necesarios para que un proyecto sea resistente al clima.</t>
  </si>
  <si>
    <t>Entidades públicas y Sector privado</t>
  </si>
  <si>
    <t>En lista de países a los que aportan no aparece Chile</t>
  </si>
  <si>
    <t>UN-REDD Programme</t>
  </si>
  <si>
    <t>United Nations Environment Programme (UNEP), United Nations Development Programme (UNDP) and Food and Agriculture Organization of the United Nations (FAO)</t>
  </si>
  <si>
    <t>http://www.un-redd.org/</t>
  </si>
  <si>
    <t>Los objetivos del Programa UN-REDD son generar el flujo de recursos necesario para reducir significativamente las emisiones mundiales de la deforestación y la degradación de los bosques en los países en desarrollo. El objetivo inmediato es evaluar si los pagos cuidadosamente estructurados y el apoyo a la capacidad pueden crear los incentivos para garantizar una reducción duradera, fiable y mensurable de las emisiones y, al mismo tiempo, mantener y mejorar otros servicios de los ecosistemas, así como los valores económicos y sociales que proporcionan los bosques.</t>
  </si>
  <si>
    <t>Presupuesto comprometido para el 2020 y 2021: 9,4 millones de dólares</t>
  </si>
  <si>
    <t>Entidades públicas. Programas en contra de la deforestación y degradación de los bosques.</t>
  </si>
  <si>
    <t xml:space="preserve">Fecha de término:  31 Diciembre 2021 </t>
  </si>
  <si>
    <t>Alcoa Foundation</t>
  </si>
  <si>
    <t>Alcoa Corporation</t>
  </si>
  <si>
    <t>https://www.alcoa.com/foundation/en/default.asp</t>
  </si>
  <si>
    <t>https://www.insidephilanthropy.com/fundraising-for-climate-change</t>
  </si>
  <si>
    <t>La sostenibilidad es una parte integral de la cultura y la estrategia básica de Alcoa como empresa de minería y metales. Fundación Alcoa fomenta esta misión apoyando programas que crean valor sostenible para las comunidades en las que opera Alcoa. Para ello, Fundación Alcoa centra su financiación principalmente en dos áreas clave: 1) la promoción de la prevención y la resistencia al cambio climático de la actividad humana y 2) la restauración y preservación de la biodiversidad.</t>
  </si>
  <si>
    <t>2,8 millones de dólares para la firma de asociaciones que se ocupen del cambio climático y/o de cuestiones de biodiversidad y 3,1 millones de dólares para abordar necesidades específicas de la comunidad local (2019)</t>
  </si>
  <si>
    <t>Socios y programas sin fines de lucro que se centran en los resultados y ofrecen resultados mensurables, y tengan el potencial de ser efectivamente implementados y sostenidos a lo largo del tiempo sin nuestra financiación.</t>
  </si>
  <si>
    <t>"2019 - 2,8 millones de dólares para la firma de asociaciones que aborden el cambio climático y/o cuestiones de biodiversidad y 3,1 millones de dólares para abordar cuestiones específicas las necesidades de la comunidad local". Nuestras subvenciones apoyan a las comunidades en las que Alcoa tiene una presencia operativa, incluyendo Australia Occidental, Brasil, Canadá, Islandia, Noruega, España y varios lugares de los Estados Unidos.</t>
  </si>
  <si>
    <t>Paul G. Allen Family Foundation</t>
  </si>
  <si>
    <t>Microsoft co-founder and philanthropist Paul G. Allen and his sister Jody Allen</t>
  </si>
  <si>
    <t>https://www.pgafamilyfoundation.org/</t>
  </si>
  <si>
    <t xml:space="preserve">La fundación adopta un enfoque poco convencional para abordar los problemas más difíciles, integrando la tecnología, los datos, el cambio de políticas y una poderosa narración de historias para impulsar un cambio positivo en la comunidad y en todo el mundo.
Están aplicando este enfoque a algunos de los problemas más difíciles del mundo, desde el restablecimiento de la salud de los océanos hasta la protección de la vida silvestre, la lucha contra el calentamiento global y el fortalecimiento de las comunidades. Construyen herramientas para el impacto - y luego las probamos. Y si los datos muestran que ese enfoque funciona, buscan escalarlos para lograr un impacto duradero. </t>
  </si>
  <si>
    <t>La mayoría de los premios se encuentran entre US$50.000 y US$500.000</t>
  </si>
  <si>
    <t>Sector privado y ONGs</t>
  </si>
  <si>
    <t>The Ashden Trust</t>
  </si>
  <si>
    <t>The Sainsbury Family Charitable Trusts</t>
  </si>
  <si>
    <t>http://www.ashdentrust.org.uk/</t>
  </si>
  <si>
    <t>Durante muchos años, la Fundación ha dado prioridad al cambio climático, al desarrollo sostenible y a la mejora de la calidad de vida de las personas vulnerables y desfavorecidas. En la actualidad, considera las formas de abordar estos urgentes desafíos dentro de cinco categorías:
Agricultura sostenible
Conectando a la gente y la naturaleza
Personas en riesgo
Colaboración en materia de cambio climático y desinversión
Evitar la deforestación</t>
  </si>
  <si>
    <t>Organizaciones benéficas y sin fines de lucro registradas</t>
  </si>
  <si>
    <t>Subvenciones aprobadas en 2018/19: Reino Unido UK$209,470</t>
  </si>
  <si>
    <t>Bloomberg Philanthropies</t>
  </si>
  <si>
    <t>Michael Bloomberg</t>
  </si>
  <si>
    <t>https://www.bloomberg.org/program/environment/</t>
  </si>
  <si>
    <t>Bloomberg Philanthropies se enfoca en cinco áreas clave para crear un cambio duradero: salud pública, medio ambiente, educación, innovación gubernamental y arte y cultura. Estas cinco áreas abarcan los temas que más le apasionan a Mike Bloomberg y su equipo, y donde creen que se puede lograr el mayor bien. Si bien Bloomberg Philanthropies trabaja en una amplia gama de problemas dentro de cada área de enfoque, aplicamos un enfoque distintivo a todas nuestras empresas.</t>
  </si>
  <si>
    <t>Las subvenciones van desde cientos de miles a millones de dólares</t>
  </si>
  <si>
    <t>Sector Privado, Entidad pública a nivel nacional, Entidad pública a nivel subnacional, Entidad pública a nivel regional,
Generación, Transporte, Almacenamiento, Eficiencia Energética, océanos y recursos costeros</t>
  </si>
  <si>
    <t>Generación, Transporte, Almacenamiento, Eficiencia Energética</t>
  </si>
  <si>
    <t>Acepta cartas no solicitadas.</t>
  </si>
  <si>
    <t>Margaret A. Cargill Philanthropies</t>
  </si>
  <si>
    <t>Margaret Anne Cargill</t>
  </si>
  <si>
    <t>https://www.macphilanthropies.org/</t>
  </si>
  <si>
    <t>Margaret A. Cargill Philanthropies (MACP) apoya los esfuerzos para mejorar la calidad de vida y prevenir y aliviar el sufrimiento de niños, familias y personas mayores; preservar y promover el medio ambiente y las artes; y alentar el trato humano de los animales.</t>
  </si>
  <si>
    <t>Las subvenciones van desde US$200,000 a US$3 millones</t>
  </si>
  <si>
    <t>Sector privado y organizaciones de base comunitaria
Agricultura, eficiencia energética, silvicultura y uso de la tierra, energía renovable, gestión de residuos, océanos y recursos costeros</t>
  </si>
  <si>
    <t>Generación, Almacenamiento, Eficiencia Energética</t>
  </si>
  <si>
    <t>Sirve de algo 3 MM USD? No hay algún documento que entregue más antecedentes sobre los criterios de elegibilidad y de evaluación? Es necesario contactar a alguien?</t>
  </si>
  <si>
    <t>Children's Investment Fund Foundation</t>
  </si>
  <si>
    <t>Chris Hohn and Jamie Cooper</t>
  </si>
  <si>
    <t>https://ciff.org/</t>
  </si>
  <si>
    <t>Somos una organización filantrópica independiente, con oficinas en Addis Abeba, Beijing, Londres, Nairobi y Nueva Delhi. Trabajamos con una variedad de socios que buscan transformar las vidas de niños y adolescentes en los países en desarrollo. Las alianzas son críticas, porque requerirá los esfuerzos combinados de muchos para enfrentar con urgencia los desafíos que enfrentan los niños y sus familias todos los días. No tenemos afiliación religiosa o política. Nuestros programas están diseñados para respaldar ideas audaces para resolver problemas aparentemente intratables.</t>
  </si>
  <si>
    <t>Las subvenciones van desde US$ 3 millón a US$30 millones</t>
  </si>
  <si>
    <t>Sector privado, ONG, particulares y entidad pública a nivel nacional, entidad pública a nivel subnacional, entidad pública a nivel regional</t>
  </si>
  <si>
    <t>Han dado previamente a GIZ (2019)</t>
  </si>
  <si>
    <t>El tiempo promedio necesario para pasar de la nota conceptual a la aprobación de un memo de inversión es de 15-20 semanas.</t>
  </si>
  <si>
    <t>No aceptan propuestas no solicitadas
Han dado previamente a GIZ (2019)</t>
  </si>
  <si>
    <t>Devon Creek Foundation</t>
  </si>
  <si>
    <t>Devon Creek</t>
  </si>
  <si>
    <t>https://www.devoncreek.org/goals/smart-energy/</t>
  </si>
  <si>
    <t>Elaborar y aplicar políticas energéticas inteligentes que utilicen fuentes de energía limpias y renovables, en particular en las naciones con el mayor consumo de energía per cápita.</t>
  </si>
  <si>
    <t>Las subvenciones oscilan entre US$1.000 y US$10.000 dólares.</t>
  </si>
  <si>
    <t>Eficiencia energética</t>
  </si>
  <si>
    <t>No acepta propuestas de subvención no solicitadas, pero sí acepta cartas de solicitud no solicitadas</t>
  </si>
  <si>
    <t>Doris Duke Charitable Foundation</t>
  </si>
  <si>
    <t>Doris Duke</t>
  </si>
  <si>
    <t>https://www.ddcf.org/home/</t>
  </si>
  <si>
    <t>La misión de la Fundación Benéfica Doris Duke es mejorar la calidad de vida de las personas a través de subvenciones que apoyan las artes escénicas, la conservación del medio ambiente, la investigación médica y el bienestar infantil, y a través de la preservación del legado cultural y medioambiental de las propiedades de Doris Duke.</t>
  </si>
  <si>
    <t>Las subvenciones oscilan entre US$500.000 y US$1 millón de dólares.</t>
  </si>
  <si>
    <t>Acepta cartas no solicitadas. La financiación se limita a los Estados Unidos y a los proyectos situados en ese país.</t>
  </si>
  <si>
    <t>Flora Family Foundation</t>
  </si>
  <si>
    <t>William R. Hewlett (co-founder of the Hewlett-Packard Company) and his wife Flora Lamson Hewlett</t>
  </si>
  <si>
    <t>https://www.florafamily.org/</t>
  </si>
  <si>
    <t>El Programa de Protección Climática se centra principalmente en las formas de reducir las emisiones de gases que atrapan el calor en la atmósfera.  El programa se ocupa principalmente de la combustión de carbón y de la reducción de contaminantes climáticos de corta duración como el metano y el carbono negro.</t>
  </si>
  <si>
    <t xml:space="preserve">Las subvenciones oscilan entre los US$25.000 y los US$125.000 dólares. Aproximadamente la mitad del presupuesto de la fundación se desembolsa a través de subvenciones patrocinadas individualmente y la otra mitad a través del Programa de Protección Climática, el Programa Gap y la Iniciativa de Conservación Marina. </t>
  </si>
  <si>
    <t>Ford Foundation</t>
  </si>
  <si>
    <t>Henry Ford, Edsel Ford</t>
  </si>
  <si>
    <t>https://www.fordfoundation.org/</t>
  </si>
  <si>
    <t>El programa de Recursos Nacionales y Cambio Climático apoya los esfuerzos de las comunidades de bajos ingresos, rurales e indígenas del Sur Global para dar forma a las políticas en torno a los recursos naturales que afectan a sus vidas y mitigar el cambio climático.</t>
  </si>
  <si>
    <t>Las subvenciones oscilan entre los US$30.000 y los US$700.000 dólares.</t>
  </si>
  <si>
    <t>Privado, público, bilateral y multilateral</t>
  </si>
  <si>
    <t>Aceptar cartas de iniciativas no solicitadas. No financiamos iniciativas que se centren principalmente en los recursos hídricos y la agricultura, o en la adaptación al cambio climático.</t>
  </si>
  <si>
    <t>Futura Foundations</t>
  </si>
  <si>
    <t>Stiftelsen Futura Environmental Initiatives</t>
  </si>
  <si>
    <t>http://www.futura.org.se/</t>
  </si>
  <si>
    <t xml:space="preserve">La Fundación Futura apoya la investigación científica y la educación en las siguientes áreas: Ciencia, Ciencias Políticas, Sociología, Economía e Historia de las Ideas. Los proyectos deben tener un enfoque ambiental y una visión a largo plazo. Los estudios interdisciplinarios se fomentan pero no se requieren. </t>
  </si>
  <si>
    <t>Desarrollo</t>
  </si>
  <si>
    <t>No aceptan propuestas no solicitadas
Aplica más a estudios e investigación</t>
  </si>
  <si>
    <t>Grantham Foundation</t>
  </si>
  <si>
    <t>Jeremy and Hannelore Grantham</t>
  </si>
  <si>
    <t>http://www.granthamfoundation.org/</t>
  </si>
  <si>
    <t xml:space="preserve">La Fundación Grantham trata de concienciar sobre los problemas ambientales urgentes y apoya a las personas y organizaciones que trabajan para encontrar soluciones. Nuestras subvenciones apoyan la comunicación y la colaboración en la protección del medio ambiente, con énfasis en el cambio climático.  </t>
  </si>
  <si>
    <t>Las subvenciones van en su mayoría de US$25.000 a US$50.000 dólares, pero pueden llegar a US$500.000 dólares.</t>
  </si>
  <si>
    <t>Sector privado, ONG, particulares y entidad pública a nivel nacional, entidad pública a nivel subnacional, entidad pública a nivel regional,</t>
  </si>
  <si>
    <t>Global Greengrants Fund</t>
  </si>
  <si>
    <t>Donors</t>
  </si>
  <si>
    <t>https://www.greengrants.org/</t>
  </si>
  <si>
    <t>Se cree que las verdaderas soluciones al cambio climático vendrán de las comunidades de primera línea que se resisten al desarrollo insostenible de los combustibles fósiles, la labor de los agricultores tradicionales que practican la conservación del suelo, los derechos de los pueblos indígenas a defender sus bosques y las comunidades siempre resistentes con economías y redes diversas.
A través de las subvenciones, el Fondo Mundial de Subvenciones Verdes apoya proyectos para restaurar los bosques, resistir al desarrollo perjudicial y promover políticas climáticas inteligentes. Invertimos en las personas que más tienen que perder y que están actuando ahora</t>
  </si>
  <si>
    <t>Las subvenciones son menos de US$5.000 dólares</t>
  </si>
  <si>
    <t>Sector privado, ONGs y particulares</t>
  </si>
  <si>
    <t>Eficiencia energética, Otros</t>
  </si>
  <si>
    <t>Grantmaker centra la financiación en grupos locales, y comunitarios</t>
  </si>
  <si>
    <t>The Heising-Simons Foundation</t>
  </si>
  <si>
    <t>Mark Heising and Liz Simons</t>
  </si>
  <si>
    <t>https://www.hsfoundation.org/</t>
  </si>
  <si>
    <t>La Fundación Heising-Simons es una fundación familiar con sede en Los Altos y San Francisco, California. La Fundación trabaja con sus numerosos socios para avanzar en soluciones sostenibles en materia de clima y energía limpia, permitir la investigación innovadora en la ciencia, mejorar la educación de nuestros alumnos más jóvenes y apoyar los derechos humanos de todas las personas.</t>
  </si>
  <si>
    <t>Las subvenciones suelen estar enter US$50.000 y US$250.000 dólares.</t>
  </si>
  <si>
    <t>Sector privado, ONGs</t>
  </si>
  <si>
    <t>Hewlett Foundation</t>
  </si>
  <si>
    <t>William &amp; Flora Hewlett</t>
  </si>
  <si>
    <t>https://hewlett.org/</t>
  </si>
  <si>
    <t>El Programa de Medio Ambiente otorga subvenciones para proteger a las personas y lugares amenazados por el calentamiento del planeta, abordando el cambio climático a nivel mundial, expandiendo la energía limpia y conservando el Oeste de América del Norte.</t>
  </si>
  <si>
    <t>Las subvenciones oscilan entre US$30.000 y US$300.000 dólares.</t>
  </si>
  <si>
    <t>La gran mayoría de las subvenciones que hacemos son a organizaciones que trabajan en el desarrollo de políticas porque pensamos que el cambio de políticas proporciona la mayor oportunidad de alcanzar nuestros objetivos. Nuestras subvenciones para la energía y el clima son globales. Financiamos la gran mayoría de nuestra estrategia de Clima y Energía funciona a través de grandes subvenciones a organizaciones como la Fundación ClimateWorks y la Fundación de Energía, que a su vez hacen subvenciones más pequeñas a una variedad de organizaciones.</t>
  </si>
  <si>
    <t>Ikea Foundation</t>
  </si>
  <si>
    <t>Stichting INGKA Foundation</t>
  </si>
  <si>
    <t>https://ikeafoundation.org/</t>
  </si>
  <si>
    <t>En la Fundación IKEA, estamos luchando por un planeta que pueda sostener a las muchas personas que viven en él. La evidencia científica es clara: solo tenemos un pequeño período de tiempo para reducir drásticamente las emisiones de carbono. Necesitamos actuar ahora.
Con nuestra firme creencia en la colaboración, podemos hacer una gran diferencia y acelerar el increíble trabajo que otras organizaciones están haciendo. Es por eso que nos enfocamos en oportunidades en las que una cantidad relativamente pequeña de dinero puede cambiar sistemas grandes y complejos que actualmente son responsables de muchas emisiones de gases de efecto invernadero .</t>
  </si>
  <si>
    <t>Las subvenciones van desde US$1 millón a US$10 millones</t>
  </si>
  <si>
    <t>Sector privado, ONGs, OIGs (organizaciones intergubernamentales)</t>
  </si>
  <si>
    <t>Generación, Eficiencia energética, Otros</t>
  </si>
  <si>
    <t>Los proyectos anteriores incluyen asociarse con la ICF para apoyar el crecimiento del mercado de energía renovable y SEforALL, para apoyar el desarrollo de políticas y los flujos de financiación en los países donde las brechas en el acceso a la energía son mayores.</t>
  </si>
  <si>
    <t>J.M. Kaplan Fund</t>
  </si>
  <si>
    <t>Jacob M. Kaplan</t>
  </si>
  <si>
    <t>https://www.jmkfund.org/</t>
  </si>
  <si>
    <t>El Fondo se enorgullece de sus esfuerzos por apoyar iniciativas biorregionales a gran escala, como la protección de las praderas del suroeste, la salvaguardia de la vida marina y la conservación de los recursos naturales fundamentales en el Ártico.  El Fondo ha tratado de ampliar el conocimiento científico de esos ecosistemas, establecer una política de protección, sensibilizar al público y generar un apoyo filantrópico adicional mediante la financiación de colaboraciones como la Alianza de la Alta Mar y la Red de Financiadores del Ártico.</t>
  </si>
  <si>
    <t>Las subvenciones oscilan entre los US$25.000 y los US$50.000 dólares.</t>
  </si>
  <si>
    <t>El Fondo también examinará las solicitudes de subvención de organizaciones con sede fuera de los Estados Unidos si tienen documentada una condición equivalente al 501(c)(3).</t>
  </si>
  <si>
    <t>K.R. Foundation</t>
  </si>
  <si>
    <t>VILLUM FONDEN</t>
  </si>
  <si>
    <t>http://krfnd.org/</t>
  </si>
  <si>
    <t>La misión es abordar las causas fundamentales del cambio climático y la degradación del medio ambiente. Promover las finanzas y un comportamiento sostenible.</t>
  </si>
  <si>
    <t xml:space="preserve">Las subvenciones oscilan entre US$320.000 y US$800.000 dólares.
</t>
  </si>
  <si>
    <t>ONGs</t>
  </si>
  <si>
    <t>La Fundación KR no acepta iniciativas no solicitadas. No hay convocatorias previstas para el año 2020.</t>
  </si>
  <si>
    <t>The Lawrence Foundation</t>
  </si>
  <si>
    <t>Jeff Lawrence</t>
  </si>
  <si>
    <t>https://thelawrencefoundation.org/</t>
  </si>
  <si>
    <t>La misión de la Fundación Lawrence es apoyar a las organizaciones que trabajan para resolver problemas urgentes de medio ambiente, servicios humanos y otros.</t>
  </si>
  <si>
    <t>Las subvenciones oscilan entre US$5.000 y US$10.000 dólares.</t>
  </si>
  <si>
    <t xml:space="preserve">Las subvenciones se conceden dos veces al año. El proceso de solicitud de subvenciones es bastante sencillo y se inicia presentando una solicitud de subvención a través del sitio web de Solicitudes de Subvenciones Comunes. La fundación concede subvenciones a organizaciones caritativas cualificadas con sede en los Estados Unidos. </t>
  </si>
  <si>
    <t>MacArthur Foundation</t>
  </si>
  <si>
    <t>Catherine T. MacArthur, John D. MacArthur</t>
  </si>
  <si>
    <t>https://www.macfound.org/</t>
  </si>
  <si>
    <t>Trabajar para prevenir el cambio climático al frenar las emisiones y apoyar el liderazgo mundial en soluciones climáticas</t>
  </si>
  <si>
    <t>Las subvenciones van desde US$300,000 a US$10 millones</t>
  </si>
  <si>
    <t>Sector privado, ONGs, Individuals, and Public entity at the national level, Public entity at the sub-national level, Public entity at the regional level,</t>
  </si>
  <si>
    <t>No trabajan en Chile</t>
  </si>
  <si>
    <t>Madre</t>
  </si>
  <si>
    <t>https://www.madre.org/programs/advancing-climate-justice</t>
  </si>
  <si>
    <t>MADRE se asocia con organizaciones locales de mujeres para tomar medidas contra el cambio climático. Ayudan a promover soluciones de base como la construcción de sistemas de agua potable para protegerse de la sequía y bancos de semillas para preservar las futuras cosechas. Y llevan las voces de las mujeres de base para influir en los debates nacionales e internacionales sobre política climática.</t>
  </si>
  <si>
    <t>Las subvenciones oscilan entre los US$10.000 y los US$100.000 dólares.</t>
  </si>
  <si>
    <t>Este financiador prioriza fuertemente las organizaciones dirigidas por mujeres, de base, mayoritariamente indigenas o negras.</t>
  </si>
  <si>
    <t>Michelin Corporate Foundation</t>
  </si>
  <si>
    <t>Jean-Dominique Senard (Michelin Company)</t>
  </si>
  <si>
    <t>https://fondation.michelin.com/en/</t>
  </si>
  <si>
    <t>La lucha contra el calentamiento global, la renovación de las energías, la preservación de los recursos y la biodiversidad son retos fundamentales para el futuro de nuestro planeta. La multiplicación de las cumbres mundiales (Grenelle, COP21...) muestra lo vital que es actuar a favor del medio ambiente. Esta responsabilidad recae tanto en el Estado y las empresas como en cada uno de nosotros.
Por ello, la Fundación Empresarial Michelin ha hecho de la protección del medio ambiente uno de sus principales campos de acción a través de proyectos innovadores.</t>
  </si>
  <si>
    <t>Las subvenciones van desde unos pocos miles de dólares a decenas de miles de dólares</t>
  </si>
  <si>
    <t>Acepta subvenciones no solicitadas</t>
  </si>
  <si>
    <t>Mize Family Foundation</t>
  </si>
  <si>
    <t>Mize Family</t>
  </si>
  <si>
    <t>https://www.mizefamilyfoundation.org/</t>
  </si>
  <si>
    <t>Apoyamos a las organizaciones que promueven la justicia ambiental mundial y un movimiento ambiental diverso, creando un sentido de urgencia en torno a los impactos del cambio climático en las comunidades humanas y de la vida silvestre.</t>
  </si>
  <si>
    <t>Las subvenciones suelen oscilar entre US$15.000 y US$20.000 dólares.</t>
  </si>
  <si>
    <t>Frederick Mulder Foundation</t>
  </si>
  <si>
    <t>Frederick Mulder CBE</t>
  </si>
  <si>
    <t>http://www.frederickmulderfoundation.org.uk/</t>
  </si>
  <si>
    <t>La Fundación Frederick Mulder cree que el cambio climático es la mayor amenaza a la que se enfrenta la humanidad, y creemos que nuestra mayor tarea como Fundación es hacer lo que podamos para ayudar a limitar el calentamiento global a menos de 2° en relación con los niveles preindustriales.
El cambio climático es un campo muy grande y hay muchas intervenciones en las que se puede participar: la política gubernamental, la educación pública y los flujos de inversión/mercados financieros, entre otras. Hemos elegido ayudar a financiar la pieza de flujos de inversión/mercados financieros ya que creemos que los mercados son clave para el desarrollo de una economía de bajo carbono. Buscamos maneras de desalentar la inversión continua en una economía de alto carbono y de fomentar la inversión en una economía de bajo carbono.
Este enfoque tiene a su vez varios puntos: investigación e información para el sector financiero (por ejemplo, el análisis de los activos bloqueados de Carbon Tracker), campañas de activismo que afectarán a las corrientes financieras (por ejemplo, Divest Invest), intervenciones jurídicas para desalentar la inversión en combustibles fósiles (por ejemplo, la estrategia de litigio de Client Earth), e incluso alguna financiación directa de proyectos para ampliar el mercado de las energías renovables (por ejemplo, SolarAid en África).
Además de una parte significativa de nuestras subvenciones, aproximadamente un tercio de nuestra dotación se dedicará a inversiones de impacto en el sector de las energías renovables y la eficiencia energética.</t>
  </si>
  <si>
    <t>Las subvenciones suelen ser inferiores a 10.000 libras esterlinas.</t>
  </si>
  <si>
    <t>No acepte solicitudes de financiación no solicitadas</t>
  </si>
  <si>
    <t>Mott Foundation</t>
  </si>
  <si>
    <t>General Motors</t>
  </si>
  <si>
    <t>https://www.mott.org/</t>
  </si>
  <si>
    <t>Apoyamos programas en todo el mundo que protegen las comunidades y los ecosistemas de los que dependen.</t>
  </si>
  <si>
    <t>Las subvenciones oscilan entre US$10.000 y US$600.000 dólares.</t>
  </si>
  <si>
    <t>Mott foundation prefers to focus on the Amazon, Sub-Saharan Africa, Brazil, and China</t>
  </si>
  <si>
    <t>Oak Foundation</t>
  </si>
  <si>
    <t>Alan Parker</t>
  </si>
  <si>
    <t>https://oakfnd.org/</t>
  </si>
  <si>
    <t xml:space="preserve">La Fundación Oak compromete sus recursos para abordar temas de preocupación mundial, social y ambiental, particularmente aquellos que tienen un gran impacto en la vida de los desfavorecidos. Nuestros seis programas principales son: Medio ambiente, Prevención del abuso sexual infantil, Vivienda y personas sin hogar, Internacional Human Derechos, problemas que afectan a las mujeres y diferencias de aprendizaje. 
• Sistemas de energía limpios y eficientes.
• ciudades sostenibles
• Eficiencia del vehículo y electrificación.
• Un entorno propicio </t>
  </si>
  <si>
    <t>Las subvenciones van desde US$50,000 a US$6.5 millones de dolares.</t>
  </si>
  <si>
    <t>Generación, Eficiencia Energética, Transporte</t>
  </si>
  <si>
    <t>Apoya en general NGOs aunque no se identifica que no puedan postular proyectos privados</t>
  </si>
  <si>
    <t>Las subvenciones son solo por invitación, pero en ocasiones se unen a iniciativas en áreas de interés emitiendo convocatorias de propuestas en nuestro sitio web</t>
  </si>
  <si>
    <t>The Overbrook Foundation</t>
  </si>
  <si>
    <t>Helen and Frank Altschul</t>
  </si>
  <si>
    <t>https://www.overbrook.org/</t>
  </si>
  <si>
    <t>El Programa de Medio Ambiente presta apoyo a organizaciones ambientales en los Estados Unidos y en América Latina. En América Latina, el Programa financia iniciativas que promueven la conservación de la biodiversidad y el desarrollo sostenible de las comunidades, con un enfoque específico en la región mesoamericana. El Programa de Medio Ambiente de la Fundación también busca iniciativas, principalmente en los Estados Unidos, que aborden algunos de los mayores desafíos ambientales de hoy en día, incluyendo las prácticas corporativas y de consumo, el cambio climático y los desechos. El portafolio del Programa de Construcción de Movimientos tiene como objetivo entender y apoyar a los movimientos - más que a organizaciones o temas específicos - para hacerlos más fuertes, más resistentes y con mayor impacto.</t>
  </si>
  <si>
    <t>Las subvenciones van de US$20,000 a US$50,000</t>
  </si>
  <si>
    <t>Entidades públicas</t>
  </si>
  <si>
    <t>The Foundation makes grants only to organizations that meet Internal Revenue Code 501(c)(3) requirements as nonprofit, tax-exempt organizations or to qualified governmental units or agencies.
The Overbrook Foundation does not accept unsolicited requests for support from organizations not currently funded by the Foundation. However, we remain committed to our primary fields of interest and are eager to hear news from organizations working in those areas of human and rights and the environment presently of priority to the Foundation.</t>
  </si>
  <si>
    <t>Packard Foundation</t>
  </si>
  <si>
    <t>David and Lucile Packard</t>
  </si>
  <si>
    <t>https://www.packard.org/</t>
  </si>
  <si>
    <t xml:space="preserve">En asociación con otros financiadores, se ha invertido en la Fundación ClimateWorks y su red de cientos de organizaciones sin fines de lucro en todo el mundo. Juntos, se centran en estrategias de mitigación probadas y emergentes que marcarán la mayor diferencia.
Los objetivos son:
Promover alternativas de energía limpia que reduzcan la dependencia del carbón.
Aumentar la disponibilidad de opciones de transporte de bajo carbono para minimizar el consumo mundial de petróleo.
Aumentar la eficiencia energética en todos los sectores.
Minimizar las emisiones de las prácticas de uso de la tierra en todo el mundo deteniendo la deforestación y mejorando las prácticas agrícolas.
Reducir las emisiones de potentes gases de efecto invernadero más allá del dióxido de carbono solamente, incluyendo el carbono negro, el metano y los hidrofluorocarbonos.
Identificar estrategias de avance que cambie
</t>
  </si>
  <si>
    <t>Las subvenciones van desde US$50,000 a US$150,000</t>
  </si>
  <si>
    <t>Generación, Transporte, Almacenamiento, Eficiencia Energética, Uso térmico de la industria, Otros</t>
  </si>
  <si>
    <t>In a typical year, about 15 percent of our grants are awarded to first-time grantees and less than one percent come from unsolicited proposals.</t>
  </si>
  <si>
    <t>PEACE DEVELOPMENT FUND (Haiti and Mexico only)</t>
  </si>
  <si>
    <t>Margaret Kemble Gage, Meg Gage, Bob Mazer</t>
  </si>
  <si>
    <t>https://www.peacedevelopmentfund.org/</t>
  </si>
  <si>
    <t>El Fondo para el Desarrollo de la Paz (PDF) es más que una entidad que concede subvenciones: el modelo de filantropía implica la financiación directa, la promoción cuando proceda y la creación de asociaciones en torno al respeto mutuo, el intercambio de recursos y la transparencia de la planificación y la adopción de decisiones. Se esfuerzan por ser una fundación clave en cuestiones de paz, derechos humanos, justicia social y protección del medio ambiente. Trabajamos para contrarrestar las estructuras de poder dominantes moviendo recursos y compartiendo la toma de decisiones con grupos de activistas y comunidades.</t>
  </si>
  <si>
    <t>Desde 1981, PDF ha sido capaz de proporcionar a organizaciones de paz y justicia social en todos los Estados Unidos y a nivel internacional más de 38 millones de dólares en subvenciones y servicios de programas a 2.686 organizaciones emergentes y centradas en la justicia social.</t>
  </si>
  <si>
    <t>Una parte significativa de las subvenciones, aproximadamente un tercio de las dotación, se dedicará a inversiones de impacto en el sector de las energías renovables y la eficiencia energética.</t>
  </si>
  <si>
    <t>V. Kann Rasmussen Foundation</t>
  </si>
  <si>
    <t>Villum Kann Rasmussen</t>
  </si>
  <si>
    <t>https://vkrf.org/home</t>
  </si>
  <si>
    <t>Trabajan principalmente en cuestiones de ámbito internacional. Cuando una nación apoya las herramientas y recursos de aprendizaje internacional para una acción significativa, la fundación se comprometen con unos pocos proyectos nacionales y locales.</t>
  </si>
  <si>
    <t xml:space="preserve">Los beneficiarios típicos son organizaciones pequeñas o medianas con un liderazgo demostrado en el desarrollo de estrategias especializadas, en la comunicación de su visión y en el desempeño efectivo de los proyectos. </t>
  </si>
  <si>
    <t>La fundación tiene normalmente dos ciclos de subvención por año.</t>
  </si>
  <si>
    <t>Las solicitudes son sólo por invitación. Actualmente, sólo nos comprometemos con proyectos que se enmarquen en uno de los siguientes temas: Resiliencia Cultural y Liderazgo Global bajo las condiciones del colapso ambiental</t>
  </si>
  <si>
    <t>The Scherman Foundation</t>
  </si>
  <si>
    <t>Harry Scherman</t>
  </si>
  <si>
    <t>http://scherman.org/</t>
  </si>
  <si>
    <t>La Fundación Scherman fomenta excelentes organizaciones sin fines de lucro y líderes en los campos del desarrollo comunitario, el medio ambiente, la justicia reproductiva, los derechos humanos, las artes y la responsabilidad gubernamental, proporcionando apoyo operativo general a largo plazo.</t>
  </si>
  <si>
    <t>El Programa de Medio Ambiente del Fondo Central de la Fundación apoya a una variedad de organizaciones que buscan proteger el medio ambiente natural y humano y crear un futuro sostenible. Las áreas de interés incluyen, entre otras, las siguientes: energía y clima, preservación marina, agua potable y sostenibilidad urbana (dirigida principalmente a la región de la ciudad de Nueva York).</t>
  </si>
  <si>
    <t>Generación, Transporte, Almacenamiento, Eficiencia Energética, Otros</t>
  </si>
  <si>
    <t>Skoll Foundation</t>
  </si>
  <si>
    <t>Jeff Skoll</t>
  </si>
  <si>
    <t>https://skoll.org/</t>
  </si>
  <si>
    <t>La Fundación Skoll impulsa el cambio a gran escala invirtiendo, conectando y celebrando a los empresarios sociales y a los innovadores que les ayudan a resolver los problemas más acuciantes del mundo.</t>
  </si>
  <si>
    <t>Starr Foundation</t>
  </si>
  <si>
    <t>Cornelius Vander Starr</t>
  </si>
  <si>
    <t>http://starrfoundation.org/</t>
  </si>
  <si>
    <t>Las principales áreas de donación de la Fundación han sido la medicina y la atención sanitaria, la educación, las necesidades humanas y la política exterior. La Fundación también hace importantes donaciones en las áreas de cultura y medio ambiente.</t>
  </si>
  <si>
    <t>Mientras que la Fundación financia programas en todo el mundo (más de 3.000 millones de dólares desde 1955), más de dos tercios de sus donaciones han sido en la ciudad y el estado de Nueva York.</t>
  </si>
  <si>
    <t>La Fundación no acepta propuestas no solicitadas.</t>
  </si>
  <si>
    <t>VoLo Foundation</t>
  </si>
  <si>
    <t>Private Family Foundation</t>
  </si>
  <si>
    <t>https://volofoundation.org/mission/</t>
  </si>
  <si>
    <t>Acelerar el cambio y el impacto global apoyando soluciones climáticas basadas en la ciencia, mejorando la educación y la salud.</t>
  </si>
  <si>
    <t>ONG, organizaciones sin fines de lucro</t>
  </si>
  <si>
    <t>Solo por invitación, no cuenta con información</t>
  </si>
  <si>
    <t>Wallace Global Fund</t>
  </si>
  <si>
    <t>Henry A. Wallace (33rd Vice President of the United States )</t>
  </si>
  <si>
    <t>http://wgf.org/</t>
  </si>
  <si>
    <t>La misión del Fondo Mundial Wallace es apoyar los movimientos impulsados por personas para promover la democracia y los derechos y luchar por un planeta saludable.</t>
  </si>
  <si>
    <t>Las subvenciones van desde US$250,000 a US$818,000, pero podría ser más</t>
  </si>
  <si>
    <t>WGF no financia la compra de tierras, construcción de capital, negocios con fines de lucro, reducción de deudas, campañas de dotación, campañas / eventos de recaudación de fondos, ni becas, asistencia de matrícula u otras formas de ayuda financiera personal.</t>
  </si>
  <si>
    <t>No hay algún documento que entregue más antecedentes sobre los criterios de elegibilidad y de evaluación? Es necesario contactar a alguien?</t>
  </si>
  <si>
    <t>The Wells Fargo Innovation Incubator (IN2)</t>
  </si>
  <si>
    <t>Wells Fargo</t>
  </si>
  <si>
    <t>https://in2ecosystem.com/</t>
  </si>
  <si>
    <t>La Incubadora de Innovación de Wells Fargo (IN2) es el modelo probado para ayudar a las empresas de tecnologías limpias y de agricultura a acelerar su camino hacia el mercado. Estas empresas incipientes crean productos con un enorme potencial para influir positivamente en el uso de la energía y el medio ambiente, pero necesitan la validación de la tecnología para atraer a la comunidad inversora.</t>
  </si>
  <si>
    <t>Las empresas seleccionadas por el IN2 reciben 250.000 dólares de subvenciones no diluyentes para validar sus tecnologías en el NREL o el Centro Danforth y asegurar el inestimable beneficio de las conexiones comerciales en toda la red del IN2.</t>
  </si>
  <si>
    <t>ERNC, tecnologías limpias, agricultura</t>
  </si>
  <si>
    <t>Zoom Foundation</t>
  </si>
  <si>
    <t>Family Foundation</t>
  </si>
  <si>
    <t>https://www.zoomfoundation.org/#funding-banner</t>
  </si>
  <si>
    <t>La Fundación ZOOM centra sus inversiones filantrópicas en esfuerzos de cambio innovadores que tienen un alto potencial de impacto sostenible, en particular en las esferas de la educación y el medio ambiente.</t>
  </si>
  <si>
    <t>ERNC</t>
  </si>
  <si>
    <t>No aceptan propuestas no solicitadas</t>
  </si>
  <si>
    <t>EcoMachines Venture</t>
  </si>
  <si>
    <t>UK Business Angels Association (UKBAA)</t>
  </si>
  <si>
    <t>http://ecomachinesventures.com/</t>
  </si>
  <si>
    <t>https://www3.wipo.int/wipogreen/en/network/funding.html</t>
  </si>
  <si>
    <t>EcoMachines Ventures respalda soluciones innovadoras para estos problemas globales mediante la inversión en empresas de tecnología prometedoras y apoyando activamente su crecimiento en empresas de alto crecimiento de clase mundial.</t>
  </si>
  <si>
    <t>Han otorgado subvenciones anteriores de £ 2 millones</t>
  </si>
  <si>
    <t>Invertimos y aceleramos el crecimiento de prometedoras compañías de hardware en etapa inicial con un prototipo innovador y una inversión en etapa posterior.
Invertimos en empresas que se encuentran en una etapa más avanzada de desarrollo y facilitamos el acceso a fondos adicionales a través de nuestra red .</t>
  </si>
  <si>
    <t>Temprana, desarrollo, construcción, madurez</t>
  </si>
  <si>
    <t>Bill and Melinda Gates Foundation</t>
  </si>
  <si>
    <t>https://www.gatesfoundation.org/</t>
  </si>
  <si>
    <t>https://www.pionline.com/article/20181112/ONLINE/181109876/the-largest-foundations</t>
  </si>
  <si>
    <t>Para lograr los tipos de cambios que ayudarán a las personas a vivir vidas más saludables y productivas, buscamos comprender las inequidades del mundo. Ya sea que el desafío sea cultivos de bajo rendimiento en África o bajas tasas de graduación en Los Ángeles, escuchamos y aprendemos. podemos identificar problemas apremiantes que reciben muy poca atención. Luego consideramos si podemos hacer una diferencia significativa con nuestra influencia y nuestras inversiones, ya sea una subvención o un contrato.
Todas nuestras estrategias, más de dos docenas en la fundación, han surgido a través de este proceso de identificación de lo que queremos lograr para las personas y dónde podemos tener el mayor impacto. Una vez que nos comprometemos con un área de necesidad, definimos nuestros objetivos principales e identificamos un camino claro para alcanzarlos .</t>
  </si>
  <si>
    <t>Estructuramos las subvenciones de una manera que tenga sentido desde una perspectiva financiera, al tiempo que financiamos a los socios para el costo de la entrega de resultados, respaldados por un diálogo abierto y honesto sobre los recursos necesarios. A medida que se desarrollan las propuestas de subvención, tratamos de obtener una comprensión completa y precisa del costo total para ejecutar el proyecto de manera eficiente y efectiva.</t>
  </si>
  <si>
    <t>Sector privado, ONGs, Entidades públicas a nivel nacional, Entidades públicas a nivel subnacional, Entidades públicas a nivel regional</t>
  </si>
  <si>
    <t>GIZ recibió subvenciónes en 2019, 2018, 2017, 2016, 2014, 2013</t>
  </si>
  <si>
    <t>Utilizan un proceso estándar de cuatro fases para desarrollar todas nuestras subvenciones y contratos. La duración de cada fase depende de la complejidad del proyecto, así como de la capacidad y ubicación geográfica del posible socio.</t>
  </si>
  <si>
    <t>Por invitación solamente 
GIZ recibió subvenciónes en 2019, 2018, 2017</t>
  </si>
  <si>
    <t>Strategic Investment Fund</t>
  </si>
  <si>
    <t>https://sif.gatesfoundation.org</t>
  </si>
  <si>
    <t>Efectuar el cambio necesario para mejorar drásticamente las vidas significa mirar más allá de los enfoques tradicionales de la filantropía. El equipo considera que las inversiones estratégicas, una forma de inversión de impacto, son una pieza fundamental del rompecabezas,  para apoyar proyectos en los Estados Unidos y en todo el mundo.</t>
  </si>
  <si>
    <t>Variado, no especifica</t>
  </si>
  <si>
    <t>Aporte de capital, Subvención, Garantía, Deuda concesional</t>
  </si>
  <si>
    <t>Gordon and Betty Moore Foundation</t>
  </si>
  <si>
    <t>Gordon and Betty Moore</t>
  </si>
  <si>
    <t>https://www.moore.org/home</t>
  </si>
  <si>
    <t>Gordon y Betty Moore establecieron la base para crear resultados positivos para las generaciones futuras. En la búsqueda de esa visión, fomentan el descubrimiento científico innovador, la conservación del medio ambiente, las mejoras en el cuidado de los pacientes y la preservación del carácter especial del área de la bahía de San Francisco. El Programa de Conservación Ambiental equilibra la conservación a largo plazo con el uso sostenible. Protegen ecosistemas críticos, establecen modelos de colaboración que pueden ser replicados y expandidos en todo el mundo  y buscan crear un cambio duradero en la forma en que se gestionan los ecosistemas terrestres, de agua dulce y marinos costeros.</t>
  </si>
  <si>
    <t>Fondo proyectos especiales</t>
  </si>
  <si>
    <t>Walton Family Foundation</t>
  </si>
  <si>
    <t>Walton Family (Walmart founders)</t>
  </si>
  <si>
    <t>https://www.waltonfamilyfoundation.org/</t>
  </si>
  <si>
    <t>El enfoque constante de la fundación en cuanto a la concesión de subvenciones se centra en lograr un impacto para mejorar la vida actual que perdure para beneficiar a las generaciones futuras.</t>
  </si>
  <si>
    <t>Específicamente, trabajan para poner fin a la sobrepesca y preservar los medios de vida costeros, mejorar la disponibilidad y la calidad del agua en las cuencas fluviales más grandes de nuestra nación y restaurar los humedales perdidos y la protección que proporcionan a lo largo de la Costa del Golfo.</t>
  </si>
  <si>
    <t>No aceptan propuestas no solicitadas
Puede que salga de alcance por tipos de proyectos y estar enfocado en ONGs</t>
  </si>
  <si>
    <t>The Rockefeller Foundation</t>
  </si>
  <si>
    <t>Rockefeller Family</t>
  </si>
  <si>
    <t>https://www.rockefellerfoundation.org/</t>
  </si>
  <si>
    <t>Mejorar las vidas y el planeta, y liberar el potencial humano, a través de la innovación. Están dedicados al principio de que todos los hombres y mujeres -dignos y resilientes- tienen derecho a la salud, la alimentación, el poder y la movilidad económica. Procuran promover esos objetivos con un mejor uso de la ciencia y los datos y mediante la colaboración con asociados y beneficiarios. Mediante la identificación y aceleración de soluciones, ideas y conversaciones innovadoras, la Fundación Rockefeller trabaja para mejorar el bienestar de las personas en todas partes.</t>
  </si>
  <si>
    <t>Annenberg Foundation</t>
  </si>
  <si>
    <t>https://annenberg.org/</t>
  </si>
  <si>
    <t>La Fundación Annenberg es una fundación familiar establecida en 1989. La Fundación apoya a la comunidad mundial mediante sus subvenciones, asistencia técnica y actividades caritativas directas.</t>
  </si>
  <si>
    <t xml:space="preserve">En 2017, la Fundación se comprometió a financiar 795 nuevas subvenciones, con un total de 149 millones de dólares aprobados. Algunos, pero no todos, de estos nuevos compromisos de subvención se pagaron durante 2017. La Fundación desembolsó 85,6 millones de dólares en pagos de Subvencións de 899 Subvencións durante el mismo período. Estos 85,6 millones de dólares incluyen los pagos de las subvenciones prometidas antes de 2017 y de las subvenciones prometidas durante 2017. </t>
  </si>
  <si>
    <t>Debido a la crisis de salud pública de la pandemia COVID-19 - una emergencia médica internacional que no hemos presenciado antes en nuestras vidas - la Fundación Annenberg está suspendiendo temporalmente la recepción de solicitudes de subvención en línea.</t>
  </si>
  <si>
    <t>Zero Gap Fund</t>
  </si>
  <si>
    <t>The Rockefeller Foundation and the John D. and Catherine T. MacArthur Foundation</t>
  </si>
  <si>
    <t>https://www.rockefellerfoundation.org/initiative/zero-gap-fund/</t>
  </si>
  <si>
    <t>Gestionado por el equipo de Innovative Finance de The Rockefeller Foundation a través de la plataforma Impact Investment Management (IIM), Zero Gap Fund se centra en escalar mecanismos financieros de alta innovación, como productos de seguros y estrategias de fondos para desbloquear capital privado nuevo y adicional para el impacto . Asumimos riesgos pioneros a través de inversiones de capital catalíticas y ayudamos a nuestras participantes a atraer el financiamiento y la tracción adicionales necesarios para alcanzar la escala y la autosuficiencia.</t>
  </si>
  <si>
    <t xml:space="preserve">US$4 millones es el tamaño promedio de la inversión
</t>
  </si>
  <si>
    <t xml:space="preserve">Subvención, Aporte de capital </t>
  </si>
  <si>
    <t>Nordic Climate Facility</t>
  </si>
  <si>
    <t>Nordic Development Fund (supported by the five Nordic countries: Denmark, Finland, Iceland, Norway, and Sweden)</t>
  </si>
  <si>
    <t>https://www.ndf.fi/project/nordic-climate-facility-ncf</t>
  </si>
  <si>
    <t>https://terravivagrants.org/grant-makers/group-3-climate-change/</t>
  </si>
  <si>
    <t>Subvenciones para apoyar a los países de bajos ingresos del mundo en programas que aborden el cambio climático y la reducción de la pobreza. El Fondo promueve el intercambio de tecnología, conocimientos e ideas innovadoras entre los países nórdicos y los países de bajos ingresos en materia de cambio climático.</t>
  </si>
  <si>
    <t>Las subvenciones varían entre €250,000 y €500,000</t>
  </si>
  <si>
    <t>Los intereses sectoriales abarcan el medio ambiente, el transporte, el agua y el saneamiento, la salud, la agricultura, la silvicultura y otras esferas de la gestión de los recursos naturales.
Las subvenciones se conceden a organizaciones nórdicas (autoridades, municipalidades, empresas e institutos) en colaboración con asociados de los países de bajos ingresos que reúnen los requisitos necesarios.</t>
  </si>
  <si>
    <t>AXA Research Fund</t>
  </si>
  <si>
    <t>AXA</t>
  </si>
  <si>
    <t>https://www.axa-research.org/</t>
  </si>
  <si>
    <t>El Fondo de Investigación de AXA fue creado en 2008 con el propósito de ayudar a comprender y prevenir los riesgos ambientales, vitales y socioeconómicos. El Fondo otorga subvenciones para apoyar la investigación en la gestión de riesgos. La misión del Fondo de Investigación de AXA es apoyar a investigadores destacados comprometidos a contribuir a los desafíos de la sociedad mundial relacionados con la Vida y la Salud, los Datos y la Tecnología, el Clima y el Medio Ambiente y la Economía.</t>
  </si>
  <si>
    <t>Las subvenciones oscilan entre los 100.000 y los 500.000 dólares.</t>
  </si>
  <si>
    <t>The Belmont Forum</t>
  </si>
  <si>
    <t>Partnership of funding organizations, international science councils, and regional consortia</t>
  </si>
  <si>
    <t>https://www.belmontforum.org/</t>
  </si>
  <si>
    <t>Establecido en 2009, el Foro Belmont es una asociación de organizaciones de financiación, consejos científicos internacionales y consorcios regionales comprometidos con el avance de la ciencia transdisciplinaria. Las operaciones del Foro se rigen por el Desafío Belmont, un documento de visión que alienta:
La investigación transdisciplinaria internacional que proporciona conocimientos para comprender, mitigar y adaptarse al cambio ambiental mundial.</t>
  </si>
  <si>
    <t>The Climate and Development Knowledge Network</t>
  </si>
  <si>
    <t>SouthSouthNorth (SSN), working closely with its partners Fundación Futuro Latinoamericano (FFLA) in Quito, ICLEI – Local Governments for Sustainability, South Asia in Delhi, as well as the Overseas Development Institute (ODI) in London</t>
  </si>
  <si>
    <t>https://cdkn.org/</t>
  </si>
  <si>
    <t>La Climate and Development Knowledge Network trabaja para mejorar la calidad de vida de los más pobres y vulnerables al cambio climático. Apoyamos a los responsables de la toma de decisiones en el diseño y entrega de un desarrollo compatible con el clima.
Hacemos esto combinando conocimiento, investigación y asesoramiento técnico en apoyo de procesos de políticas administrados y de propiedad local. Trabajamos en asociación con los tomadores de decisiones en los sectores público, privado y no gubernamental a nivel nacional, regional y mundial .</t>
  </si>
  <si>
    <t>Las subvenciones van desde US$300,000 a US$800,000</t>
  </si>
  <si>
    <t>Sectores público, privado y no gubernamental</t>
  </si>
  <si>
    <t>No financia proyectos. Solo ofrece asistencia técnica.</t>
  </si>
  <si>
    <t xml:space="preserve">The Climate Justice Resilience Fund </t>
  </si>
  <si>
    <t>https://www.cjrfund.org/</t>
  </si>
  <si>
    <t>El Climate Justice Resilience Fund promueve enfoques de la adaptación al clima y el fomento de la resiliencia dirigidos por la comunidad y basados en los derechos. El CJRF otorga subvenciones a mujeres, jóvenes y pueblos indígenas para crear y compartir sus propias soluciones para la resiliencia climática. Financiamos iniciativas de promoción, creación de coaliciones y divulgación para asegurar que las voces de las comunidades den forma a las soluciones políticas, a nivel local, nacional e internacional. Actualmente tenemos subvenciones activas en el Golfo de Bengala, África oriental, el Ártico y a nivel mundial.  
The Fund makes grants to community-led organizations for the development and implementation of climate solutions that help them reduce risks, build climate resilience, and reduce injustices associated with climate change impacts.</t>
  </si>
  <si>
    <t>Proceso de subvenciones sólo por invitación</t>
  </si>
  <si>
    <t>EKOenergy</t>
  </si>
  <si>
    <t>EKOenergy Network, a group of more than 40 environmental organizations from 30 countries</t>
  </si>
  <si>
    <t>http://www.ekoenergy.org/our-results/climate-fund/</t>
  </si>
  <si>
    <t>EKOenergy es una red internacional de más de 40 organizaciones ambientales sin fines de lucro para promover el uso de energía renovable sostenible.
La red gestiona un Fondo del Clima para hacer donaciones para pequeños proyectos de electricidad renovable en el mundo en desarrollo.</t>
  </si>
  <si>
    <t>Proyectos de energía renovable.</t>
  </si>
  <si>
    <t>Todos los proyectos se centran en el alivio de la pobreza energética y contribuyen a la realización de los Objetivos de Desarrollo Sostenible de la ONU.</t>
  </si>
  <si>
    <t>The ENGIE Foundation</t>
  </si>
  <si>
    <t>The Engie Foundation</t>
  </si>
  <si>
    <t>https://fondation-engie.com/en/the-engie-foundation/</t>
  </si>
  <si>
    <t>La Fundación ENGIE cree que debemos ser optimistas y trabajar juntos para encontrar soluciones para el futuro. En un mundo que se enfrenta a muchos desafíos, como el calentamiento global, la migración, la conservación de la biodiversidad, el acceso a la energía para todos y la lucha contra la pobreza, creemos que la energía necesaria para impulsar los proyectos más útiles, necesarios y ambiciosos debe desencadenarse con urgencia. Esta es la misión de la Fundación ENGIE, y es también la visión que comparten todos los empleados de ENGIE en todo el mundo.</t>
  </si>
  <si>
    <t>ONGs, instituciones y asociaciones.</t>
  </si>
  <si>
    <t>No proyectos de infraestructura</t>
  </si>
  <si>
    <t>The Foundation “Future of the Carbon Market”</t>
  </si>
  <si>
    <t>Germany’s Federal Ministry for the Environment, Nature Conservation and Nuclear Safety (BMU) and the German Development Bank (KfW)</t>
  </si>
  <si>
    <t>http://www.carbonmarket-foundation.org/home</t>
  </si>
  <si>
    <t>La FundaciónFuture of the Carbon Market se centra en el apoyo a los enfoques programáticos de mitigación de emisiones basados en el mercado en los países en desarrollo. Esto incluye en particular los Programas de Actividades (PoA), pero también las iniciativas que se desarrollan fuera del marco dado por la Convención Marco de las Naciones Unidas sobre el Cambio Climático, pueden ser elegibles para su financiación, si se ajustan a los criterios de financiación.
Basándose en la creencia de que el principio que subyace a los enfoques programáticos de mitigación también tiene una importancia estratégica para los futuros mecanismos de financiación internacional del clima, la Fundación desearía financiar medidas que:
Apoyar la difusión del enfoque de proyectos programáticos;
utilizar el mercado para explotar más posibilidades de reducción de las emisiones; adquieran conocimientos y experiencia que puedan ser valiosos para los futuros mecanismos del mercado del carbono y aumenten la capacidad de los países que acogen los programas de acción para desarrollar políticas climáticas de mayor alcance.</t>
  </si>
  <si>
    <t>Subvenciones hasta €2 millones</t>
  </si>
  <si>
    <t>Compañias privadas y gobiernos.</t>
  </si>
  <si>
    <t>La Fundación comunica información más detallada sobre las prioridades de financiación mediante convocatorias específicas de propuestas. Actualmente, la Fundación no procesa ninguna solicitud de financiación.</t>
  </si>
  <si>
    <t>Governors’ Climate and Forests Task Force</t>
  </si>
  <si>
    <t>Member States</t>
  </si>
  <si>
    <t>https://www.gcftf.org/</t>
  </si>
  <si>
    <t>Trabajar para proteger los bosques tropicales, reducir las emisiones de la deforestación y la degradación de los bosques y promover vías realistas para el desarrollo rural con mantenimiento de los bosques.</t>
  </si>
  <si>
    <t>ONGs. Proyectos forestales (protección, degradación, deforestación)</t>
  </si>
  <si>
    <t>Livelihoods Funds</t>
  </si>
  <si>
    <t>Danone Group and other European companies</t>
  </si>
  <si>
    <t>https://www.livelihoods.eu/our-funds/</t>
  </si>
  <si>
    <t>Los fondos Livelihoods proponen modelos de inversión innovadores para abordar simultáneamente la degradación del medio ambiente, el cambio climático y la pobreza rural, al tiempo que ayudan a las empresas a ser más sostenibles.
Nos asociamos con instituciones públicas que buscan soluciones eficientes para alcanzar los objetivos de desarrollo sostenible (SGD) en los países en desarrollo. Trabajamos con las mejores ONG para diseñar y ampliar proyectos piloto de gran impacto. Cooperamos con expertos en la mejora continua de nuestros proyectos. Potenciamos a las comunidades rurales con conocimientos y tecnología adicionales, ya que son los verdaderos actores del cambio.
Al reunir a todas las partes, creamos un valor compartido.</t>
  </si>
  <si>
    <t>Renewable Energy and Energy Efficiency Partnership (REEEP)</t>
  </si>
  <si>
    <t>Consortium of sovereign governments, multilateral and international organizations</t>
  </si>
  <si>
    <t>https://www.reeep.org/</t>
  </si>
  <si>
    <t>La Renewable Energy and Energy Efficiency Partnership desarrolla mecanismos de financiación innovadores y eficientes para fomentar la preparación del mercado para los servicios de energía limpia en los países de ingresos bajos y medios.
La REEEP diseña y pone en práctica mecanismos de financiación a medida, utilizando inyecciones específicas de financiación pública para crear mercados dinámicos y sostenibles y, en última instancia, hacer que la tecnología de energía limpia y eficiencia energética sea accesible y asequible para todos. La REEEP invierte principalmente en enfoques disruptivos dirigidos por pequeñas y medianas empresas (PYMES) en países de ingresos bajos y medios, facilitando así las transiciones energéticas dirigidas por el mercado y la comunidad.</t>
  </si>
  <si>
    <t>enfoques disruptivos dirigidos por pequeñas y medianas empresas (PYMES) en países de ingresos bajos y medios, facilitando así las transiciones energéticas dirigidas por el mercado y la comunidad.</t>
  </si>
  <si>
    <t>La REEEP financia selectivamente a empresarios y empresas de pequeñas y medianas empresas de energía en los países en desarrollo y las economías emergentes. Actualmente no hay ninguna solicitud de propuestas</t>
  </si>
  <si>
    <t>WISIONS of Sustainability</t>
  </si>
  <si>
    <t>The Wuppertal Institute for Climate, Environment, and Energy</t>
  </si>
  <si>
    <t>https://www.wisions.net/</t>
  </si>
  <si>
    <t>Desde 2004, en WISIONS se promueve activamente la transición a sistemas de energía sostenible orientados a las necesidades en el Sur global.
La misión es capacitar a los individuos y las comunidades para transformar la producción y el uso de la energía de manera que permita efectivamente el desarrollo sostenible.</t>
  </si>
  <si>
    <t>Energy Impact Partners</t>
  </si>
  <si>
    <t>https://www.energyimpactpartners.com/</t>
  </si>
  <si>
    <t>Propia</t>
  </si>
  <si>
    <t>Se invierte en empresas que dan forma al paisaje energético del futuro, con un enfoque de colaboración para la innovación, que reúne a los titulares, el capital y los empresarios para dar forma al futuro de la energía.</t>
  </si>
  <si>
    <t xml:space="preserve">EIP administra una familia de fondos de capital de crecimiento con más de 1.200 millones de dólares en activos bajo gestión. </t>
  </si>
  <si>
    <t>Buscamos asociarnos con los líderes del mañana donde nuestros socios puedan brindar apalancamiento
Empresas con tecnologías probadas y modelos de negocio que se benefician del poder de nuestra coalición. Emprendedores e innovadores con los medios, la tenacidad y la inteligencia para hacer que el cambio suceda.</t>
  </si>
  <si>
    <t>Aporte de capital, Deuda senior</t>
  </si>
  <si>
    <t>Madurez</t>
  </si>
  <si>
    <t>Proyectos que han financiado: https://www.energyimpactpartners.com/what-we-look-for/</t>
  </si>
  <si>
    <t>Por lo general se observan proyectos de escala pequeña, más enfocados en creación de empresas que brinden servicios en el mercado energético y en etapas de desarrollo avanzadas</t>
  </si>
  <si>
    <t>New Energy Capital</t>
  </si>
  <si>
    <t>https://newenergycapital.com/</t>
  </si>
  <si>
    <t>Empresa líder en gestión de activos alternativos que invierte en todas las estructuras de capital de proyectos y empresas pequeños y medianos de infraestructura de energía limpia. Se centran en activos reales que generan flujos de caja estables basados en contratos a largo plazo con empresas de servicios públicos y otras contrapartes solventes.</t>
  </si>
  <si>
    <t>Las subvenciones varían de US $ 12.5 millones a US $ 30 millones</t>
  </si>
  <si>
    <t>Deuda senior, Cuasideuda, Aporte de capital, Garantía</t>
  </si>
  <si>
    <t>1995 Capital</t>
  </si>
  <si>
    <t>http://1955.capital/</t>
  </si>
  <si>
    <t>https://www.freeingenergy.com/list-of-cleantech-investors/</t>
  </si>
  <si>
    <t>1955 Capital invertirá en tecnologías avanzadas de América y Europa para resolver problemas acuciantes en los países en desarrollo.</t>
  </si>
  <si>
    <t>La primera inversión de capital de 1955 recaudó $ 8,5 millones en fondos de la Serie B para el inicio mediante el uso de "química sostenible" para combatir las plagas de los cultivos y aumentar el rendimiento de los cultivos en los trópicos</t>
  </si>
  <si>
    <t>Empresas de tecnologías de USA o Europa</t>
  </si>
  <si>
    <t>Almacenamiento</t>
  </si>
  <si>
    <t>No aplica a alcance del proyecto</t>
  </si>
  <si>
    <t>Alt Energy</t>
  </si>
  <si>
    <t>Alt Energy LLC</t>
  </si>
  <si>
    <t>https://altenergyllc.com/</t>
  </si>
  <si>
    <t>Invierten entre $ 5-15 millones en compañías de alto crecimiento</t>
  </si>
  <si>
    <t>Se require un producto demostrado, aceptación del mercado y un camino claro hacia el flujo de efectivo dentro de 2-3 años.</t>
  </si>
  <si>
    <t>Construcción, madurez</t>
  </si>
  <si>
    <t>Han invertido en empresas desarrolladoras de ERNC, empresas de almacenamiento y productores de etanol</t>
  </si>
  <si>
    <t>Arborview Capital</t>
  </si>
  <si>
    <t>http://www.arborviewcapital.com/</t>
  </si>
  <si>
    <t>Son inversores a largo plazo que crean riqueza utilizando sus recursos, trabajando con los empresarios para acelerar el crecimiento rentable y mejorar el rendimiento de las empresas en beneficio de todas las partes interesadas. Normalmente, participan a nivel de la junta directiva y trabajan directamente con los equipos de gestión en las prioridades estratégicas desde el inicio hasta la salida.</t>
  </si>
  <si>
    <t>Desde 3 MMUSD hasta 10 MMUSD</t>
  </si>
  <si>
    <t>Estan buscando compañías establecidas y de alto crecimiento que generalmente tienen más de $ 5 millones de ingresos y para transacciones en las que Arborview puede invertir $ 3 millones a $ 10 millones.</t>
  </si>
  <si>
    <t>Arctern Fund</t>
  </si>
  <si>
    <t>Arctern Ventures</t>
  </si>
  <si>
    <t>http://www.arcternventures.com/#investment-strategy</t>
  </si>
  <si>
    <t>Les interesa la tecnología profunda y los campos científicos emergentes, desde los materiales avanzados hasta la inteligencia artificial, que se aplican ampliamente a nuestros sectores objetivo</t>
  </si>
  <si>
    <t>Inversión mínima de US$500,000</t>
  </si>
  <si>
    <t>ArcTern Ventures ha desplegado capital en varias startups de tecnología canadienses, incluidas Smarter Alloys de Kitchener-Waterloo, que recientemente recibió $ 4.8 millones de Sustainable Development Technology Canada, así como el reductor de emisiones de carbono con sede en Toronto, Parity. ArcTern Fund II fue el único inversor en la Serie A de $ 5 millones de Parity</t>
  </si>
  <si>
    <t>Almacenamiento, Generación, Transporte</t>
  </si>
  <si>
    <t>ARENA Fund</t>
  </si>
  <si>
    <t>ARENA Investments LLC</t>
  </si>
  <si>
    <t>http://www.arenafunds.com/</t>
  </si>
  <si>
    <t>Un gestor de inversiones que se centra en la concesión de préstamos con garantía prendaria a pequeñas empresas de energía limpia.  ARENA considera que este mercado objetivo es fundamental para impulsar la transición a una economía con bajas emisiones de carbono y sirve para tender un puente sobre el "valle de la muerte" para las empresas con proyectos y balances demasiado pequeños para atraer capital institucional y prestamistas tradicionales.</t>
  </si>
  <si>
    <t>las inversiones oscilarán en tamaño entre 2 y 20 millones de dólares</t>
  </si>
  <si>
    <t>Las compañías de cartera típicas tienen ingresos entre $ 3 y $ 30 millones.
Las inversiones de deuda tendrán vencimientos entre 5 y 10 años.
ARENA apunta a las pequeñas empresas con sede en los EE. UU. Activas en la industria de la energía limpia que buscan capital de crecimiento</t>
  </si>
  <si>
    <t>Recibió muchas postulaciones para proyectos de hidrógeno durante el 2020</t>
  </si>
  <si>
    <t>Braemer Energy Ventures</t>
  </si>
  <si>
    <t>http://www.braemarenergy.com/</t>
  </si>
  <si>
    <t>Braemar Energy Ventures se ha esforzado por hacer apuestas tempranas y adelantadas en las empresas de tecnología energética transformadora. A menudo, lideran sus inversiones y utilizan su experiencia y conocimientos del sector para ser un socio comprometido con la gestión, con el fin de hacer crecer nuestra cartera de empresas para crear un impacto global de escala significativa y medible.</t>
  </si>
  <si>
    <t>En un proyecto anterior, Braemar lideró el financiamiento de la Serie A de $ 13.6 millones de dolares</t>
  </si>
  <si>
    <t>Braemar Energy Ventures es un fondo de capital de riesgo que realiza inversiones de etapa temprana a media en el sector de tecnología energética.</t>
  </si>
  <si>
    <t>Generación, Transporte, Almacenamiento</t>
  </si>
  <si>
    <t>Temprana, desarrollo, construcción</t>
  </si>
  <si>
    <t>Invirtieron en Enerkem, empresa que genera metanol a partir de residuos orgánicos</t>
  </si>
  <si>
    <t>Capital-E</t>
  </si>
  <si>
    <t>https://www.cap-e.com/</t>
  </si>
  <si>
    <t>Capital E trabaja con empresas, ciudades, bancos y gobiernos innovadores para acelerar la transición a una economía de bajo carbono. Capital E también es asesor de inversiones e inversor en las primeras etapas de las empresas de bajo carbono y energía limpia.</t>
  </si>
  <si>
    <t>Los fondos van desde €$ 3 millones a US$ 10 millones</t>
  </si>
  <si>
    <t>Enfoque exclusivo en micro / nanoelectrónica y materiales avanzados.</t>
  </si>
  <si>
    <t>Eficiencia Energética</t>
  </si>
  <si>
    <t>Chrisalix Venture Capitals</t>
  </si>
  <si>
    <t>https://www.chrysalix.com/</t>
  </si>
  <si>
    <t>Las inversiones incluyen tecnologías de vanguardia como sistemas inteligentes para la minería, infraestructura de carga inteligente de vehículos eléctricos, vapor solar de ultra bajo costo, impresión en 3D de acero y fusión nuclear.</t>
  </si>
  <si>
    <t>Los fondos van desde $ 2 millones a $ 3 millones de dolares</t>
  </si>
  <si>
    <t>Invertimos en sistemas inteligentes, tecnología energética y soluciones de productividad de recursos para ofrecer rendimientos financieros descomunales y sostenibilidad ambiental.</t>
  </si>
  <si>
    <t>Insumos para la industria, Transporte, Uso térmico de la industria</t>
  </si>
  <si>
    <t>United Kingdom Caribbean Infrastructure Partnership Fund (UKCIF)</t>
  </si>
  <si>
    <t>https://www.caribank.org/our-work/programmes/united-kingdom-caribbean-infrastructure-partnership-fund-ukcif</t>
  </si>
  <si>
    <t xml:space="preserve">El Gobierno del Reino Unido, por conducto del Departamento de Desarrollo Internacional, ha aportado £300 millones para la construcción de infraestructura económica en el Caribe. El Fondo del Reino Unido para la Colaboración en materia de Infraestructura en el Caribe (UKCIF) proporciona financiación en forma de donaciones para proyectos de infraestructura en ocho países del Caribe que reúnen las condiciones para recibir asistencia para el desarrollo de ultramar, y un territorio de ultramar del Reino Unido. El CDB es el asociado en la ejecución del Fondo. El programa fomentará el crecimiento en esos países y apoyará la mejora de los medios de vida, la reducción de la pobreza y unas condiciones más seguras para los ciudadanos. </t>
  </si>
  <si>
    <t>Los fondos van desde $ 2 millones a $ 50 millones de libras esterlinas</t>
  </si>
  <si>
    <t>Los siguientes países son elegibles para aplicar: Antigua y Barbuda, Belice, Dominica, Granada, Guyana, Jamaica, Santa Lucía, San Vicente y las Granadinas y el Territorio de Ultramar del Reino Unido - Montserrat.</t>
  </si>
  <si>
    <t>Asistencia técnica, Subvención</t>
  </si>
  <si>
    <t>Global Energy Storage Program (GESP)</t>
  </si>
  <si>
    <t>https://www.climateinvestmentfunds.org/topics/supporting-energy-storage</t>
  </si>
  <si>
    <t>Ayudan a ofrecer soluciones de almacenamiento de energía de vanguardia a escala en los países en desarrollo. El programa convierte a CIF en el mayor fondo multilateral del mundo que apoya el almacenamiento de energía, basándose en los más de 400 millones de dólares de apoyo al almacenamiento existente.
Además, este programa de inversión, el primero de su clase, tiene como objetivo:
Ayudar a desarrollar nueva capacidad de almacenamiento en los países en desarrollo
Acelerar la reducción de costos
Apoyar la integración de la energía renovable variable en las redes
Ampliar el acceso a la energía para millones de personas</t>
  </si>
  <si>
    <t>Subvención, Deuda concesional, Garantía, Aporte de capital</t>
  </si>
  <si>
    <t>Concretamente, la financiación en condiciones favorables de la GESP, es decir, la financiación con términos y condiciones sustancialmente inferiores a las del mercado, apoyará:
Proyectos de energía solar, eólica e híbrida con almacenamiento para servicios de red.
Una amplia gama de sistemas de almacenamiento técnica y económicamente viables, que incluyen, entre otras cosas, tecnologías basadas en la gravedad, almacenamiento térmico y baterías electroquímicas.
Proyectos de demostración en gran escala que apoyen tecnologías de almacenamiento menos maduras pero técnicamente viables y de larga duración.
Miniredes y aplicaciones de energía distribuida
Reformas políticas y reglamentarias para fomentar:
La participación y la compensación justa de toda la gama de servicios de almacenamiento de energía
Tecnologías de almacenamiento respetuosas con el medio ambiente
Programas de reciclaje de baterías</t>
  </si>
  <si>
    <t>DEDICATED PRIVATE SECTOR PROGRAMS (DPSP)</t>
  </si>
  <si>
    <t>https://www.climateinvestmentfunds.org/dedicated-private-sector-programs</t>
  </si>
  <si>
    <t>La combinación de asesoramiento técnico y fondos de inversión de los CIF (que incluyen capital, préstamos, garantías y cobertura en moneda local) ayuda a reducir las barreras a la inversión, a probar nuevos modelos de negocio y a poner en riesgo nuevos mercados de bajo carbono y climáticamente inteligentes, permitiendo que el sector privado participe más rápidamente y a mayor escala.</t>
  </si>
  <si>
    <t>Subvención, Deuda concesional, Garantía, Aporte de capital, Asistencia técnica</t>
  </si>
  <si>
    <t>PRIVATE SECTOR SET ASIDES (PSSA)</t>
  </si>
  <si>
    <t>https://www.climateinvestmentfunds.org/private-sector-set-asides</t>
  </si>
  <si>
    <t>Los Private Sector Set Asides (PSSA) asignan financiamiento en condiciones de favor sobre una base competitiva a proyectos que involucran al sector privado en la silvicultura sostenible (FIP), la resistencia al clima (PPCR) y el acceso a la energía a través de la energía renovable en países de bajos ingresos (SREP). Están concebidos para estimular la innovación y el suministro flexible de financiamiento.</t>
  </si>
  <si>
    <t>Congruent Ventures</t>
  </si>
  <si>
    <t>https://congruentvc.com/focus/</t>
  </si>
  <si>
    <t>Se asocian con empresarios para crear empresas que aborden los desafíos de la sostenibilidad, invirtiendo tempranamente en hardware, software, empresa, consumidor, tecnología profunda, fin-tech, e innovación de modelos de negocio.</t>
  </si>
  <si>
    <t>Congruent Ventures han aumentado de US $ 6 millones a US $ 40 millones para financiamiento en serie con otros fondos.</t>
  </si>
  <si>
    <t>La firma solo invertirá en empresas jóvenes que trabajen en desafíos de sostenibilidad.</t>
  </si>
  <si>
    <t>Transporte, Eficiencia Energética, Almacenamiento, Insumos para la industria</t>
  </si>
  <si>
    <t>Clean Energy Trust</t>
  </si>
  <si>
    <t>https://www.cleanenergytrust.org/</t>
  </si>
  <si>
    <t>El Clean Energy Trust se dedica a acelerar la tecnología de energía limpia en la región del medio continente de los Estados Unidos.</t>
  </si>
  <si>
    <t>Invierten $ 100k - $ 300k de dolares en nuevas empresas de tecnología limpia en etapa inicial en la región del Medio Continente de los Estados Unidos</t>
  </si>
  <si>
    <t>Realizamos inversiones en etapas tempranas en negocios de tecnologías limpias para cerrar la brecha entre los laboratorios de investigación y las universidades y las fuentes tradicionales de financiamiento de alto riesgo, como el capital de riesgo (VC).</t>
  </si>
  <si>
    <t>Operaciones limitadas a USA</t>
  </si>
  <si>
    <t>Clean Energy Venture Fund</t>
  </si>
  <si>
    <t>https://cleanenergyventures.com/</t>
  </si>
  <si>
    <t>Los directores de Clean Energy Ventures han estado invirtiendo, apoyando y asesorando a las empresas de energía limpia en sus primeras etapas desde 2005.
Clean Energy Ventures (CEV) fue lanzada a partir del grupo de inversión privada Clean Energy Venture Group (CEVG). Han estado invirtiendo durante más de una década junto con nuestros socios de CEVG, así como con las principales empresas de capital de riesgo e inversores estratégicos, como las grandes petroleras, las empresas de materiales y los principales fabricantes de equipos originales de las industrias energéticas y afines.</t>
  </si>
  <si>
    <t>Por lo general, lideran la primera ronda institucional de inversión con valoraciones inferiores a $ 10 millones de dolares</t>
  </si>
  <si>
    <t>Invertimos en empresas con sede en los Estados Unidos y Canadá.
La tecnología, los productos o los servicios de su empresa tienen el potencial de mitigar significativamente el cambio climático mediante la reducción de gases de efecto invernadero (GEI) asociados con la producción, distribución o uso de energía. La magnitud potencial de la reducción de GEI debería superar los 100 millones de toneladas / año.</t>
  </si>
  <si>
    <t>CleanTech Open</t>
  </si>
  <si>
    <t>https://www.cleantechopen.org/</t>
  </si>
  <si>
    <t>Cleantech Open dirige el programa de aceleradores de tecnología limpia más grande del mundo. Desde 2006, Cleantech Open ha trabajado con más de 1.500 innovadores de tecnologías limpias en sus primeras etapas, ayudándoles a desarrollar sus modelos de negocio, a captar inversores y a conseguir los primeros clientes. Cada año, más de 150 empresas participan en uno de los programas de Cleantech Open US, Global Climate Innovation o Global Ideas. Una vez al año, los mejores innovadores de estos programas se reúnen para celebrar su progreso y su impacto en la creación de una economía global verde inclusiva.</t>
  </si>
  <si>
    <t>Cleantech Open ayuda a los innovadores de las primeras etapas a desarrollar sus modelos de negocio, involucrar a los inversores y asegurar a los primeros clientes</t>
  </si>
  <si>
    <t>Solo opera en los Estados Unidos</t>
  </si>
  <si>
    <t>CREO Syndicate</t>
  </si>
  <si>
    <t>https://creosyndicate.org/</t>
  </si>
  <si>
    <t>El Sindicato CREO ("CREO") es una organización benéfica pública 501c3 fundada por propietarios de patrimonio y oficinas familiares con la misión de abordar algunos de los desafíos ambientales más apremiantes de nuestro tiempo que afectan a las comunidades de todo el mundo -el cambio climático y la escasez de recursos-, catalizando el capital privado en soluciones innovadoras para proteger y preservar el medio ambiente y acelerar la transición a una economía más sostenible en beneficio del público.
CREO trabaja en estrecha colaboración con un amplio conjunto de partes interesadas a nivel mundial, incluidos los miembros (propietarios de patrimonios y oficinas familiares), los amigos (inversores alineados como fondos de pensiones y dotaciones universitarias) y los socios (gobierno, organizaciones sin ánimo de lucro y el mundo académico) que desarrollan e invierten en colaboración en soluciones en todos los sectores, clases de activos y geografías.
Las actividades principales de CREO incluyen 1) la creación de capacidad mediante el suministro de una plataforma educativa experta y entre iguales en la que los Miembros y otros interesados pueden compartir conocimientos y experiencia aplicados, recursos y oportunidades de inversión; 2) la creación de relaciones; y 3) la realización de investigaciones selectas para apoyar el avance de su misión.</t>
  </si>
  <si>
    <t>Element Partners</t>
  </si>
  <si>
    <t>http://www.elementpartners.com/</t>
  </si>
  <si>
    <t>Element Partners es el principal fondo de capital de crecimiento dedicado a inversiones en tecnología de sostenibilidad e innovación en grandes mercados industriales como la energía, el agua, el transporte, la fabricación, la alimentación y la agricultura. Element se esfuerza por asociarse con la dirección de empresas de alto crecimiento proporcionándoles los recursos financieros, los contactos en la industria y los conocimientos estratégicos necesarios para maximizar el crecimiento y el valor para los accionistas.</t>
  </si>
  <si>
    <t>El tamaño de inversión típico es entre $ 10 y $ 50 millones de dolares por transacción.</t>
  </si>
  <si>
    <t>Por lo general, los objetivos de inversión tienen al menos $ 20 millones de dolares en ingresos, son rentables o tienen un camino claro hacia la rentabilidad, y tienen valores empresariales entre $ 20 millones y $ 200 millones de dolares.</t>
  </si>
  <si>
    <t>Transporte, Almacenamiento, Eficiencia Energética, Insumos para la industria</t>
  </si>
  <si>
    <t>Energy Innovation Capital</t>
  </si>
  <si>
    <t>http://energyinnovationcapital.com/</t>
  </si>
  <si>
    <t>Energy Innovation Capital invierte en empresas de riesgo y en fase de crecimiento que se dirigen a los grandes mercados del petróleo, el gas o la energía. Trabajamos con empresarios y líderes empresariales experimentados en el desarrollo de tecnologías o modelos de negocio diferenciados.  El estilo de asociación de EIC es constructivo, de apoyo y refleja la cultura de respeto mutuo y reciprocidad de nuestro equipo de inversión. Nuestro equipo tiene una profunda experiencia y relaciones tanto en el sector del petróleo y el gas como en el de la energía avanzada. La plataforma del EIC ofrece acceso a nuestro ecosistema de socios estratégicos, que son líderes en tecnologías y soluciones energéticas.</t>
  </si>
  <si>
    <t>FreeWire Technologies ha anunciado el cierre exitoso de $ 25 millones de dolares de la Serie B y el financiamiento de deuda de riesgo. La ronda fue liderada por el inversionista existente, BP Ventures, junto con los nuevos inversionistas ABB Technology Ventures y Energy Innovation Capital.</t>
  </si>
  <si>
    <t>Energy Innovation Capital invierte en empresas de riesgo y en etapa de crecimiento, que se dirigen a grandes mercados de petróleo, gas o energía.</t>
  </si>
  <si>
    <t>Almacenamiento, Insumos para la industria</t>
  </si>
  <si>
    <t>Enertech Capital</t>
  </si>
  <si>
    <t>https://www.enertechcapital.com/</t>
  </si>
  <si>
    <t>La estrategia de inversión se centra en inversiones en empresas emergentes esenciales para la innovación energética. Invierten en empresas de riesgo medio que ofrecen tecnologías que mejoran drásticamente la rentabilidad de la producción o el consumo de energía tanto en el lado del cliente como en el de la empresa de servicios públicos. Su panorama de inversiones incluye cuatro grandes áreas en la innovación energética: Redes digitales, edificios conectados, movilidad y optimización.</t>
  </si>
  <si>
    <t>Desde 1996 han gestionado aproximadamente US $ 500 millones, han invertido en más de 72 empresas y han entregado 42 salidas hasta la fecha</t>
  </si>
  <si>
    <t xml:space="preserve">- Empresas de etapa temprana a media enfocadas en la Industria 4.0, el Cliente Conectado o la Movilidad
- Rango de ingresos de $ 2-5 millones
- Grandes mercados direccionables
- Aprovechar la propiedad intelectual defendible o las ventajas operativas </t>
  </si>
  <si>
    <t>Empresas pequeñas y operadas en USA</t>
  </si>
  <si>
    <t>Green Chamber of the South</t>
  </si>
  <si>
    <t>https://greencs.org/</t>
  </si>
  <si>
    <t>Su objetivo es hacer crecer la historia del pensamiento sostenible del Sur para crear mejores negocios. Para lograr el propósito, reunen a empresas y organizaciones de todo el Sureste promoviendo una mejor comunicación y un crecimiento económico centrado en la sostenibilidad.</t>
  </si>
  <si>
    <t>Proporcionan oportunidades de trabajo en red, talleres, mesas redondas, educación, así como conexión a un acelerador de invernadero que ayuda a las nuevas empresas con crowdfunding.</t>
  </si>
  <si>
    <t>Solo en el sudeste de EE. UU.</t>
  </si>
  <si>
    <t>Generate Capital</t>
  </si>
  <si>
    <t>https://generatecapital.com/</t>
  </si>
  <si>
    <t>Generate es un socio de balance flexible y a largo plazo centrado en conseguir para los desarrolladores de proyectos lo que necesitan cuando lo necesitan, incluyendo múltiples tipos de capital de capital y de crédito, así como un apoyo crítico y estratégico que abarca el desarrollo de negocios y la adquisición de clientes, asesoría en mercados de capital, talento a nivel ejecutivo o de junta, asuntos regulatorios y de promoción, y más allá. Ayudan a obtener los mejores precios y los acuerdos más rápidos facilitando el crecimiento y construyendo acuerdos marco para que sea eficiente para que el usuario pueda realizar transacciones, depositar sus honorarios de desarrollo, crecer y hacer más proyectos. La marca puede ayudar a obtener los términos de crédito necesarios, la atención al cliente y el respeto de los reguladores.</t>
  </si>
  <si>
    <t>Los proyectos respaldados por Generate han tenido un valor tan pequeño como miles de dólares e incluyen desarrollos solares comunitarios residenciales, granjas urbanas e instalaciones de tratamiento de aguas residuales.
La firma se ha asociado con algunos socios de alto perfil para hacer negocios más grandes también. Estos incluyen acordar invertir $ 200 millones de dolares en una empresa conjunta con la empresa manufacturera respaldada por Warren Buffett BYD Co. para comprar y arrendar autobuses eléctricos en los EE. UU.</t>
  </si>
  <si>
    <t>La empresa ha crecido rápidamente desde su inicio, invirtiendo en más de 2,000 proyectos que otros grandes inversores de infraestructura, como firmas de capital privado y bancos, podrían evitar como demasiado riesgosos, demasiado pequeños o porque carecen de experiencia operativa"
Los proyectos respaldados por Generate han tenido un valor tan pequeño como miles de dólares e incluyen desarrollos solares comunitarios residenciales, granjas urbanas e instalaciones de tratamiento de aguas residuales.</t>
  </si>
  <si>
    <t>Generación, Otros</t>
  </si>
  <si>
    <t>Piva</t>
  </si>
  <si>
    <t>http://www.piva.vc/about/</t>
  </si>
  <si>
    <t>Piva es una empresa de capital riesgo con la misión de respaldar a los fundadores visionarios y a las empresas tecnológicas emergentes que aportan nuevas soluciones de software y hardware a los mercados industriales y energéticos del mundo. Fundada en 2019 y respaldada por una de las mayores empresas energéticas del mundo, invertimos en empresas en fase inicial de crecimiento en todo el mundo.</t>
  </si>
  <si>
    <t>Piva planea invertir en 15 a 20 empresas del nuevo fondo con una inversión inicial que oscila entre $ 5 millones y $ 10 millones de dolares. Con el tiempo, busca desplegar entre $ 20 y $ 30 millones de dolares en cada compañía.</t>
  </si>
  <si>
    <t>Específicamente, la firma con sede en San Francisco está buscando invertir en empresas en etapa de crecimiento inicial en América del Norte, Europa y Asia.</t>
  </si>
  <si>
    <t>Pegasus Capital Advisors</t>
  </si>
  <si>
    <t>https://www.pcalp.com/</t>
  </si>
  <si>
    <t>Son una empresa privada de gestión de activos alternativos que proporciona capital de crecimiento estratégico a empresas del mercado medio centradas en los sectores de la sostenibilidad y el bienestar.</t>
  </si>
  <si>
    <t>Inversiones entre 50 y 150 MMUSD</t>
  </si>
  <si>
    <t>La empresa invierte capital de crecimiento estratégico para empresas del mercado medio centradas en los sectores de sostenibilidad y bienestar.</t>
  </si>
  <si>
    <t>PowerHouse</t>
  </si>
  <si>
    <t>https://www.powerhouse.fund/</t>
  </si>
  <si>
    <t>Powerhouse es una empresa de innovación y un fondo de inversión. Conectan a las nuevas empresas, corporaciones e inversores para construir un sistema de energía y movilidad descarbonizado, democratizado y digitalizado. Powerhouse Ventures invierte en empresas de nueva creación que cambian la forma en que alimentamos nuestro mundo.</t>
  </si>
  <si>
    <t>Desde su lanzamiento en 2013, Powerhouse ha invertido cientos de miles de dólares colectivamente en 15 nuevas empresas.</t>
  </si>
  <si>
    <t>En números totales, Powerhouse sigue siendo bastante pequeño. Sus compañías han contribuido a la instalación de 242 megavatios de energía solar, emplean a 386 personas y han generado $ 52 millones en ingresos. Ese es probablemente el mayor inconveniente del grupo: es limitado, tiene un enfoque muy limitado y todavía está operando en una escala pequeña.</t>
  </si>
  <si>
    <t>RockPort Capital</t>
  </si>
  <si>
    <t>http://www.rockportcap.com/</t>
  </si>
  <si>
    <t>RockPort Capital es una empresa de capital de riesgo en varias etapas que invierte en las áreas de energía alternativa y tradicional, movilidad y sostenibilidad. Durante más de una década RockPort se ha asociado con empresarios para fomentar el crecimiento y crear valor en una amplia gama de empresas industriales y de consumo cuyas tecnologías y productos proporcionan soluciones innovadoras a importantes mercados mundiales.
RockPort tiene un enfoque de colaboración para la inversión, una profunda experiencia en el dominio y conocimientos en todos los aspectos de la energía y la tecnología limpia.</t>
  </si>
  <si>
    <t>Dependiendo de la etapa y el perfil de riesgo, pueden invertir entre $ 500,000 y $ 25 millones de dolares en una ronda o empresa.</t>
  </si>
  <si>
    <t>Por lo general, buscamos una propiedad significativa a cambio de nuestro capital invertido y, a menudo, lideramos la ronda inicial en la que participamos. Somos socios a largo plazo y entendemos que las empresas pueden tardar un tiempo en desarrollar todo su potencial en nuestro sector. Sin embargo, buscamos empresas que aborden lo que consideramos una necesidad a corto plazo y cuyas soluciones crean valor sobre una base económica independiente. Nos enfocamos en compañías que ofrecen soluciones altamente diferenciadas y defendibles con fuertes propuestas de valor que generan retornos superiores.</t>
  </si>
  <si>
    <t>Wind Ventures</t>
  </si>
  <si>
    <t>COPEC</t>
  </si>
  <si>
    <t>https://www.windventures.vc/</t>
  </si>
  <si>
    <t xml:space="preserve">WIND Ventures está ubicada en el área de la bahía de San Francisco y es la rama de capital de riesgo corporativo (CVC) recientemente establecida de COPEC, una de las principales compañías de energía en América Central y del Sur y una de las marcas más valoradas en toda América Latina (LatAm). WIND Ventures aprovecha los importantes recursos de COPEC para acelerar el crecimiento, principalmente dentro de América Latina, para las nuevas empresas y escalas en todo el mundo dentro de los nuevos sectores de la movilidad, la energía y el comercio minorista.
Su valor más allá del capital es la Plataforma de Crecimiento Eólico que abre los vastos recursos de COPEC a los empresarios globales para el acceso "injusto" a América Latina y los Estados Unidos.
</t>
  </si>
  <si>
    <t>Wind emitirá cheques por valor de entre $ 1 millón y $ 10 millones de dolares en rondas de las series A, B y C, con un ojo puesto en las nuevas empresas.</t>
  </si>
  <si>
    <t>6 nuevas inversiones por año, centradas en las series A, B, C +, exploración global, liderazgo o seguimiento, no se requiere asociación para la inversión</t>
  </si>
  <si>
    <t>E8 Investors</t>
  </si>
  <si>
    <t>https://www.e8angels.com</t>
  </si>
  <si>
    <t>Cuando un innovador está listo para llevar su negocio al siguiente nivel, cuando requiere más apoyo financiero del que es posible con el bootstrapping y la financiación de "amigos y familiares", el E8 proporciona niveles "ángeles" de capital, a través de una participación en el capital o formas apropiadas de deuda, a aquellas empresas cuyos planes nos parecen convincentes.</t>
  </si>
  <si>
    <t>E8 y CEVG planean ofrecer nuevas empresas iniciales entre $ 250,000 y $ 2 millones de dolares en fondos iniciales</t>
  </si>
  <si>
    <t>Mercado (s) lo suficientemente grande como para que su empresa genere un mínimo de $ 20 a $ 30 millones de dolares en ingresos anuales (basados ​​en una participación de mercado razonable) dentro de 3-5 años y una posibilidad razonable de rendimientos a escala de riesgo para los inversores
Valoración razonable (generalmente $ 750K a $ 1.5M para compañías en etapa de semillas, generalmente $ 1M - $ 7M para etapa inicial)
Vecesidad neta de fondos para la ronda actual que típicamente está en el rango de $ 250K - $ 1M, y típicamente no excede de $ 3 - $ 5 millones</t>
  </si>
  <si>
    <t>Climate Change Technical Assistance Facility (CCTAF)</t>
  </si>
  <si>
    <t>European Investment Bank (EIB) and External Sources</t>
  </si>
  <si>
    <t>http://www.eib.org/projects/documents/cctaf_guidelines_public.htm</t>
  </si>
  <si>
    <t>El Climate Change Technical Assistance Facility (CCTAF) proporciona financiación condicional anticipada para actividades asociadas con el desarrollo de activos de carbono (créditos) basados en proyectos en el marco del Mecanismo de Desarrollo Limpio (MDL) y el Joint Implementation (JI)</t>
  </si>
  <si>
    <t>Entidad pública a nivel nacional, Entidad pública a nivel subnacional, Entidad pública a nivel regional. Toda entidad que busque financiación para un proyecto que reduzca las emisiones de GEI y reúna los requisitos para el Mecanismo de Desarrollo Limpio (MDL)/Joint Implementation (JI) (es decir, el proyecto tiene que proporcionar reducciones o absorciones de emisiones que sean "adicionales" a las que se producirían de otro modo).</t>
  </si>
  <si>
    <t>Energy Sector Management Assistance Program (ESMAP)</t>
  </si>
  <si>
    <t>http://www.esmap.org/</t>
  </si>
  <si>
    <t>El Programa de Asistencia para la Gestión del Sector Energético (ESMAP) es un programa mundial de conocimientos y asistencia técnica administrado por el Banco Mundial. Presta servicios analíticos y de asesoramiento a los países de ingresos bajos y medios para aumentar sus conocimientos técnicos-</t>
  </si>
  <si>
    <t>Entidad pública a nivel nacional, Entidad pública a nivel subnacional, Entidad pública a nivel regional</t>
  </si>
  <si>
    <t>Green Building EDGE Program</t>
  </si>
  <si>
    <t>International Finance Corporation (IFC)</t>
  </si>
  <si>
    <t>https://www.edgebuildings.com/</t>
  </si>
  <si>
    <t>Una innovación de IFC, miembro del Grupo del Banco Mundial, EDGE hace que sea más rápido, más fácil y más asequible que nunca para construir y certificar atributos verdes. EDGE revela los sistemas y soluciones que funcionan mejor para su clima, trayendo caché internacional a usted</t>
  </si>
  <si>
    <t>Multilateral Fund for the Implementation of the Montreal Protocol</t>
  </si>
  <si>
    <t>http://www.multilateralfund.org/</t>
  </si>
  <si>
    <t>El Fondo Multilateral fue creado por las Partes en el Protocolo de Montreal para ayudar a los países en desarrollo a cumplir las condiciones del Protocolo de Montreal, acuerdo internacional que establece un calendario para la eliminación gradual de las ODS tanto en los países desarrollados como en los países en desarrollo.</t>
  </si>
  <si>
    <t>Entidad pública a nivel nacional. Las "Policies, Procedures, Guidelines and Criteria of the Multilateral Fund"  contienen las políticas, procedimientos, directrices y criterios establecidos por las Reuniones de las Partes en el Protocolo de Montreal y elaborados por el Comité Ejecutivo</t>
  </si>
  <si>
    <t>The Carbon Fund - The Carbon Initiative for Development (Ci-Dev)</t>
  </si>
  <si>
    <t>https://www.ci-dev.org/</t>
  </si>
  <si>
    <t>La Carbon Initiative for Development (Ci-Dev) fomenta la capacidad de acceso a la financiación del carbono, principalmente en lo que respecta al acceso a la energía en los países en desarrollo. Ci-Dev utiliza pagos por rendimiento basados en la reducción de las emisiones para apoyar proyectos que utilizan tecnologías limpias y eficientes</t>
  </si>
  <si>
    <t>The European Union’s Technical Assistance Facility (TAF) for the Sustainable Energy for All (SE4ALL)</t>
  </si>
  <si>
    <t>European Union</t>
  </si>
  <si>
    <t>https://ec.europa.eu/europeaid/leaflet-european-unions-technical-assistance-facility-taf-sustainable-energy-all-se4all_en</t>
  </si>
  <si>
    <t>La Unión Europea ha puesto en marcha un Servicio de Asistencia Técnica (TAF) para ayudar a los países asociados a perfeccionar sus políticas energéticas y sus marcos reglamentarios a fin de permitir un aumento de las inversiones en el sector de la energía.</t>
  </si>
  <si>
    <t>Entidad pública a nivel nacional</t>
  </si>
  <si>
    <t>Asistencia Técnica</t>
  </si>
  <si>
    <t>The Readiness Fund - The Carbon Initiative for Development (Ci-Dev)</t>
  </si>
  <si>
    <t xml:space="preserve">The Climate Pledge Fund </t>
  </si>
  <si>
    <t>Amazon</t>
  </si>
  <si>
    <t>https://sustainability.aboutamazon.com/about/climate-pledge-fund</t>
  </si>
  <si>
    <t>En junio de 2020, Amazon anunció The Climate Pledge Fund para apoyar el desarrollo de tecnologías y servicios sostenibles y descarbonizantes que permitirán a Amazon y a otras compañías cumplir con los objetivos establecidos por The Climate Pledge. Este programa de inversión dedicado, con una inversión inicial de $ 2 mil millones de dolares en financiación: invertirá en empresas visionarias cuyos productos y soluciones facilitarán la transición a una economía baja en carbono.
El alcance de The Climate Pledge Fund es global y considerará inversiones en compañías que desarrollen productos o servicios que reduzcan las emisiones de carbono y ayuden a preservar el mundo natural .</t>
  </si>
  <si>
    <t>Inicial fondo de $2.000 millones de dolares</t>
  </si>
  <si>
    <t xml:space="preserve">Se considerarán empresas de todos los tamaños y etapas, desde empresas de preproducción hasta empresas bien establecidas que busquen la escala. </t>
  </si>
  <si>
    <t>El Climate Pledge Fund se inició en junio de 2020 y, por lo tanto, tiene muy poca información sobre proyectos anteriores.</t>
  </si>
  <si>
    <t>Aviva Investment</t>
  </si>
  <si>
    <t>https://www.avivainvestors.com/en-sg/capabilities/fund-centre/</t>
  </si>
  <si>
    <t>La inversión responsable se trata de crear valor a largo plazo para nuestros clientes y nuestras credenciales ESG se remontan a más de 40 años. Los casos de negocios e inversiones para actuar responsablemente son difíciles de discutir en estos días. Las empresas que llevan a cabo sus negocios de una manera respetuosa y sostenible tienen más probabilidades de tener éxito con el tiempo, beneficiando tanto a usted como a la sociedad. Las malas prácticas no sólo llegan a los titulares, sino también a los resultados finales. 
Sólo a través del compromiso, la pasión y la colaboración genuina podemos hacer realidad nuestras aspiraciones sostenibles. Al pensar de manera conectada en todas las clases de activos, lugares y múltiples partes interesadas, podemos instigar el cambio a través de un compromiso activo continuo, la votación y las iniciativas de reforma del mercado.</t>
  </si>
  <si>
    <t>£ 346 mil millones de activos bajo gestión</t>
  </si>
  <si>
    <t>Microsoft Innovation Fund</t>
  </si>
  <si>
    <t>Microsoft</t>
  </si>
  <si>
    <t>https://www.microsoft.com/en-us/corporate-responsibility/sustainability/climate-innovation-fund</t>
  </si>
  <si>
    <t>Invertiremos principalmente en soluciones climáticas que se han desarrollado y necesitan capital para escalar en el mercado. Nuestro objetivo es realizar inversiones que aceleren las soluciones climáticas existentes y creen nuevas tecnologías. Invertiremos directamente en empresas y en fondos de inversión, para escalar nuevas soluciones innovadoras en el mercado, para demostrar la viabilidad de las nuevas tecnologías y para asociarnos con otros inversores para cumplir los objetivos climáticos del mundo.</t>
  </si>
  <si>
    <t>Fondo establecido en enero de 2020 con una inversión inicial de USD$1 mil millones</t>
  </si>
  <si>
    <t>Sector Privado</t>
  </si>
  <si>
    <t>Generación, Almacenamiento, Insumos para la industria, Uso térmico de la industria</t>
  </si>
  <si>
    <t>Aporte de capital, Deuda concesional</t>
  </si>
  <si>
    <t>IFC AFRICAN, LATIN AMERICAN AND CARIBBEAN FUND</t>
  </si>
  <si>
    <t>https://www.ifcamc.org/funds/ifc-african-latin-american-and-caribbean-fund</t>
  </si>
  <si>
    <t>ALAC es un fondo agnóstico sectorial que realiza inversiones de capital y acciones en empresas del África subsahariana, América Latina y el Caribe.</t>
  </si>
  <si>
    <t>Tamaño medio de las donaciones 32 millones de dólares (27 proyectos, 854 millones de dólares)</t>
  </si>
  <si>
    <t>Generación, Transporte, Energia Renovable</t>
  </si>
  <si>
    <t>Quedan 25 millones de dólares en el fondo</t>
  </si>
  <si>
    <t>Entrepreneurial Development Bank: Access to Energy Fund</t>
  </si>
  <si>
    <t>https://www.fmo.nl/aef</t>
  </si>
  <si>
    <t>El Fondo de Acceso a la Energía es una iniciativa conjunta del Gobierno de los Países Bajos y FMO que se puso en marcha en 2007 con el fin de apoyar proyectos del sector privado destinados a proporcionar acceso a largo plazo a los servicios energéticos en los mercados emergentes y los países en desarrollo.</t>
  </si>
  <si>
    <t>Participaciones minoritarias en inversiones de capital, también para el desarrollo de proyectos en etapa temprana o préstamos de hasta (el equivalente a) € 10 millones</t>
  </si>
  <si>
    <t>Generación, Energia Renovable</t>
  </si>
  <si>
    <t>En 2019, la cartera comprometida en América Latina y el Caribe era de 7 millones de euros</t>
  </si>
  <si>
    <t>Latin America Investment Facility (LAIF)</t>
  </si>
  <si>
    <t>https://www.eulaif.eu/en</t>
  </si>
  <si>
    <t>El Fondo de Inversión para América Latina (LAIF) es uno de los mecanismos de combinación regionales de la Unión Europea, con el objetivo de movilizar fondos para proyectos de desarrollo mediante la combinación de subvenciones de la UE con recursos financieros de instituciones financieras europeas y regionales, gobiernos y el sector privado.
El objetivo de LAIF es ayudar a los países de América Latina a financiar proyectos en sectores clave que son esenciales para el logro de los Objetivos de Desarrollo Sostenible, como la energía, el medio ambiente, el agua, el transporte, los servicios sociales y el apoyo a las pequeñas y medianas empresas ( PYME) .</t>
  </si>
  <si>
    <t>Las subvenciones van desde €2 million a €15 million</t>
  </si>
  <si>
    <t>Sector privado, Public entity at the national level, Public entity at the sub-national level, Public entity at the regional level</t>
  </si>
  <si>
    <t>Climate change adaptation and Integrated water resources management (IWRM)</t>
  </si>
  <si>
    <t>Subvención, Asistencia técnica, Garantía, Aporte de capital</t>
  </si>
  <si>
    <t>SCL Energía Activa (SCLEA)</t>
  </si>
  <si>
    <t>Larraín Vial &amp; SCL Energía</t>
  </si>
  <si>
    <t>https://www.sclea.com/</t>
  </si>
  <si>
    <t>SCL Energía Activa (SCLEA) es una firma chilena de capital privado; Una empresa conjunta entre LarrainVial (50%) y SCL Energía (50%) que gestiona fondos de inversión en el sector energético.</t>
  </si>
  <si>
    <t>Han aportado US$530 millones, en 8 fondos. El mayor aporte por activo ha sido de aprox. US$18 millones.</t>
  </si>
  <si>
    <t>Generación, Insumos para la industria, Uso térmico de la industria</t>
  </si>
  <si>
    <t>Investment Fund for Developing Countries</t>
  </si>
  <si>
    <t>https://www.ifu.dk/en/frontpage-2/</t>
  </si>
  <si>
    <t>IFU es un fondo gubernamental independiente que ofrece servicios de asesoramiento y capital de riesgo a las empresas que desean hacer negocios en países en desarrollo y mercados emergentes.
No somos proveedores de ayuda o subvenciones comerciales. Trabajamos sobre una base comercial, porque creemos que la inversión empresarial es una buena manera de crear una mejora económica duradera.</t>
  </si>
  <si>
    <t>IFU puede financiar un proyecto máximo de DKK 100 millones.</t>
  </si>
  <si>
    <t xml:space="preserve">IFU siempre será un inversionista minoritario y típicamente participará con aproximadamente el 30 por ciento de la inversión total. En consecuencia, se necesita financiación adicional de los proyectos. Esto puede ser a través de financiación de socios y, por ejemplo, a través de bancos de desarrollo regionales. El Fondo de Inversión SDG danés puede invertir en la mayoría de los sectores comerciales, excepto por ejemplo, en armas y tabaco. A partir de 2020 el fondo ya no invertirá en plantas de combustibles fósiles. </t>
  </si>
  <si>
    <t>Aporte de capital, Cuasideuda, Deuda concesional, Garantía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</si>
</sst>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1]"/>
  </numFmts>
  <fonts count="14">
    <font>
      <sz val="10"/>
      <color rgb="FF000000"/>
      <name val="Arial"/>
    </font>
    <font>
      <sz val="10"/>
      <color theme="1"/>
      <name val="Arial"/>
    </font>
    <font>
      <sz val="10"/>
      <color rgb="FFFFFFFF"/>
      <name val="Arial"/>
    </font>
    <font>
      <sz val="10"/>
      <color rgb="FF000000"/>
      <name val="Arial"/>
    </font>
    <font>
      <u/>
      <sz val="10"/>
      <color rgb="FF0000FF"/>
      <name val="Arial"/>
    </font>
    <font>
      <u/>
      <sz val="10"/>
      <color rgb="FF1155CC"/>
      <name val="Arial"/>
    </font>
    <font>
      <u/>
      <sz val="10"/>
      <color rgb="FF0000FF"/>
      <name val="Arial"/>
    </font>
    <font>
      <u/>
      <sz val="10"/>
      <color rgb="FF0000FF"/>
      <name val="Arial"/>
    </font>
    <font>
      <u/>
      <sz val="10"/>
      <color rgb="FF1155CC"/>
      <name val="Arial"/>
    </font>
    <font>
      <u/>
      <sz val="10"/>
      <color rgb="FF1155CC"/>
      <name val="Arial"/>
    </font>
    <font>
      <sz val="10"/>
      <color rgb="FF000000"/>
      <name val="Roboto"/>
    </font>
    <font>
      <u/>
      <sz val="10"/>
      <color rgb="FF1155CC"/>
      <name val="Arial"/>
    </font>
    <font>
      <sz val="10"/>
      <name val="Arial"/>
    </font>
    <font>
      <sz val="10"/>
      <color rgb="FFFF0000"/>
      <name val="Arial"/>
    </font>
  </fonts>
  <fills count="6">
    <fill>
      <patternFill patternType="none"/>
    </fill>
    <fill>
      <patternFill patternType="gray125"/>
    </fill>
    <fill>
      <patternFill patternType="solid">
        <fgColor rgb="FF999999"/>
        <bgColor rgb="FF999999"/>
      </patternFill>
    </fill>
    <fill>
      <patternFill patternType="solid">
        <fgColor rgb="FFCCCCCC"/>
        <bgColor rgb="FFCCCCCC"/>
      </patternFill>
    </fill>
    <fill>
      <patternFill patternType="solid">
        <fgColor rgb="FFFF0000"/>
        <bgColor rgb="FFFF0000"/>
      </patternFill>
    </fill>
    <fill>
      <patternFill patternType="solid">
        <fgColor rgb="FFFFFFFF"/>
        <bgColor rgb="FFFFFFFF"/>
      </patternFill>
    </fill>
  </fills>
  <borders count="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54">
    <xf numFmtId="0" fontId="0" fillId="0" borderId="0" xfId="0" applyFont="1" applyAlignment="1"/>
    <xf numFmtId="0" fontId="2"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3" fillId="3" borderId="1" xfId="0" applyFont="1" applyFill="1" applyBorder="1" applyAlignment="1">
      <alignment horizontal="center" wrapText="1"/>
    </xf>
    <xf numFmtId="0" fontId="1" fillId="3" borderId="1" xfId="0" applyFont="1" applyFill="1" applyBorder="1" applyAlignment="1">
      <alignment horizontal="left" vertical="center" wrapText="1"/>
    </xf>
    <xf numFmtId="0" fontId="1" fillId="0" borderId="0" xfId="0" applyFont="1" applyAlignment="1">
      <alignment horizontal="center" vertical="center" wrapText="1"/>
    </xf>
    <xf numFmtId="0" fontId="2" fillId="2" borderId="1" xfId="0" applyFont="1" applyFill="1" applyBorder="1" applyAlignment="1">
      <alignment horizontal="center" vertical="center"/>
    </xf>
    <xf numFmtId="0" fontId="1" fillId="0" borderId="1" xfId="0" applyFont="1" applyBorder="1" applyAlignment="1"/>
    <xf numFmtId="0" fontId="4" fillId="0" borderId="0" xfId="0" applyFont="1" applyAlignment="1"/>
    <xf numFmtId="0" fontId="5" fillId="0" borderId="1" xfId="0" applyFont="1" applyBorder="1" applyAlignment="1"/>
    <xf numFmtId="0" fontId="1" fillId="0" borderId="1" xfId="0" applyFont="1" applyBorder="1" applyAlignment="1"/>
    <xf numFmtId="0" fontId="1" fillId="0" borderId="1" xfId="0" applyFont="1" applyBorder="1" applyAlignment="1">
      <alignment horizontal="left"/>
    </xf>
    <xf numFmtId="0" fontId="1" fillId="0" borderId="1" xfId="0" applyFont="1" applyBorder="1" applyAlignment="1">
      <alignment horizontal="center" vertical="center"/>
    </xf>
    <xf numFmtId="0" fontId="1" fillId="0" borderId="0" xfId="0" applyFont="1" applyAlignment="1"/>
    <xf numFmtId="0" fontId="2" fillId="2" borderId="1" xfId="0" applyFont="1" applyFill="1" applyBorder="1" applyAlignment="1">
      <alignment horizontal="center" vertical="center"/>
    </xf>
    <xf numFmtId="0" fontId="6" fillId="0" borderId="1" xfId="0" applyFont="1" applyBorder="1" applyAlignment="1"/>
    <xf numFmtId="0" fontId="3" fillId="0" borderId="2" xfId="0" applyFont="1" applyBorder="1" applyAlignment="1"/>
    <xf numFmtId="0" fontId="1" fillId="0" borderId="1" xfId="0" applyFont="1" applyBorder="1" applyAlignment="1">
      <alignment horizontal="left"/>
    </xf>
    <xf numFmtId="0" fontId="7" fillId="0" borderId="0" xfId="0" applyFont="1" applyAlignment="1"/>
    <xf numFmtId="0" fontId="1" fillId="0" borderId="1" xfId="0" applyFont="1" applyBorder="1" applyAlignment="1"/>
    <xf numFmtId="0" fontId="9" fillId="0" borderId="1" xfId="0" applyFont="1" applyBorder="1" applyAlignment="1"/>
    <xf numFmtId="0" fontId="1" fillId="4" borderId="1" xfId="0" applyFont="1" applyFill="1" applyBorder="1" applyAlignment="1">
      <alignment horizontal="center" vertical="center"/>
    </xf>
    <xf numFmtId="0" fontId="1" fillId="0" borderId="1" xfId="0" applyFont="1" applyBorder="1" applyAlignment="1"/>
    <xf numFmtId="0" fontId="1" fillId="0" borderId="1" xfId="0" applyFont="1" applyBorder="1" applyAlignment="1"/>
    <xf numFmtId="0" fontId="3" fillId="5" borderId="1" xfId="0" applyFont="1" applyFill="1" applyBorder="1" applyAlignment="1">
      <alignment horizontal="left"/>
    </xf>
    <xf numFmtId="0" fontId="10" fillId="5" borderId="1" xfId="0" applyFont="1" applyFill="1" applyBorder="1" applyAlignment="1"/>
    <xf numFmtId="0" fontId="1" fillId="0" borderId="1" xfId="0" applyFont="1" applyBorder="1" applyAlignment="1">
      <alignment horizontal="left"/>
    </xf>
    <xf numFmtId="0" fontId="1" fillId="0" borderId="1" xfId="0" applyFont="1" applyBorder="1" applyAlignment="1">
      <alignment horizontal="left"/>
    </xf>
    <xf numFmtId="0" fontId="11" fillId="0" borderId="0" xfId="0" applyFont="1" applyAlignment="1"/>
    <xf numFmtId="0" fontId="1" fillId="0" borderId="1" xfId="0" applyFont="1" applyBorder="1" applyAlignment="1">
      <alignment horizontal="left" vertical="center"/>
    </xf>
    <xf numFmtId="0" fontId="3" fillId="0" borderId="1" xfId="0" applyFont="1" applyBorder="1" applyAlignment="1"/>
    <xf numFmtId="0" fontId="12" fillId="0" borderId="1" xfId="0" applyFont="1" applyBorder="1" applyAlignment="1">
      <alignment horizontal="center" vertical="center"/>
    </xf>
    <xf numFmtId="0" fontId="1" fillId="0" borderId="1" xfId="0" applyFont="1" applyBorder="1" applyAlignment="1"/>
    <xf numFmtId="0" fontId="13" fillId="0" borderId="1" xfId="0" applyFont="1" applyBorder="1" applyAlignment="1">
      <alignment horizontal="left"/>
    </xf>
    <xf numFmtId="0" fontId="12" fillId="0" borderId="1" xfId="0" applyFont="1" applyBorder="1" applyAlignment="1"/>
    <xf numFmtId="0" fontId="12" fillId="0" borderId="1" xfId="0" applyFont="1" applyBorder="1" applyAlignment="1">
      <alignment horizontal="left"/>
    </xf>
    <xf numFmtId="0" fontId="1" fillId="0" borderId="0" xfId="0" applyFont="1" applyBorder="1" applyAlignment="1"/>
    <xf numFmtId="0" fontId="6" fillId="0" borderId="0" xfId="0" applyFont="1" applyBorder="1" applyAlignment="1"/>
    <xf numFmtId="0" fontId="7" fillId="0" borderId="1" xfId="0" applyFont="1" applyBorder="1" applyAlignment="1"/>
    <xf numFmtId="0" fontId="5" fillId="0" borderId="0" xfId="0" applyFont="1" applyBorder="1" applyAlignment="1"/>
    <xf numFmtId="0" fontId="8" fillId="0" borderId="1" xfId="0" applyFont="1" applyBorder="1" applyAlignment="1"/>
    <xf numFmtId="0" fontId="4" fillId="0" borderId="1" xfId="0" applyFont="1" applyBorder="1" applyAlignment="1"/>
    <xf numFmtId="0" fontId="11" fillId="0" borderId="1" xfId="0" applyFont="1" applyBorder="1" applyAlignment="1"/>
    <xf numFmtId="164" fontId="1" fillId="0" borderId="0" xfId="0" applyNumberFormat="1" applyFont="1" applyBorder="1" applyAlignment="1"/>
    <xf numFmtId="0" fontId="1" fillId="0" borderId="2" xfId="0" applyFont="1" applyBorder="1" applyAlignment="1"/>
    <xf numFmtId="0" fontId="0" fillId="0" borderId="1" xfId="0" applyFont="1" applyBorder="1" applyAlignment="1"/>
    <xf numFmtId="0" fontId="1" fillId="0" borderId="0" xfId="0" applyFont="1" applyBorder="1" applyAlignment="1">
      <alignment horizontal="left"/>
    </xf>
    <xf numFmtId="0" fontId="1" fillId="0" borderId="0" xfId="0" applyFont="1" applyBorder="1" applyAlignment="1">
      <alignment horizontal="left" vertical="center"/>
    </xf>
    <xf numFmtId="0" fontId="1" fillId="0" borderId="0" xfId="0" applyFont="1" applyBorder="1" applyAlignment="1">
      <alignment horizontal="center" vertical="center"/>
    </xf>
    <xf numFmtId="0" fontId="12" fillId="0" borderId="0" xfId="0" applyFont="1" applyBorder="1" applyAlignment="1">
      <alignment horizontal="center" vertical="center"/>
    </xf>
    <xf numFmtId="0" fontId="7" fillId="0" borderId="0" xfId="0" applyFont="1" applyBorder="1" applyAlignment="1"/>
    <xf numFmtId="0" fontId="11" fillId="0" borderId="0" xfId="0" applyFont="1" applyBorder="1" applyAlignment="1"/>
    <xf numFmtId="0" fontId="4" fillId="0" borderId="0" xfId="0" applyFont="1" applyBorder="1" applyAlignment="1"/>
    <xf numFmtId="0" fontId="0" fillId="0" borderId="0" xfId="0" applyFont="1" applyBorder="1" applyAlignment="1"/>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techforce.org/i-hub/" TargetMode="External"/><Relationship Id="rId299" Type="http://schemas.openxmlformats.org/officeDocument/2006/relationships/hyperlink" Target="https://www.pcalp.com/" TargetMode="External"/><Relationship Id="rId303" Type="http://schemas.openxmlformats.org/officeDocument/2006/relationships/hyperlink" Target="http://www.rockportcap.com/" TargetMode="External"/><Relationship Id="rId21" Type="http://schemas.openxmlformats.org/officeDocument/2006/relationships/hyperlink" Target="https://www.corfo.cl/sites/cpp/convocatorias/garantia_corfo_pro_inversion" TargetMode="External"/><Relationship Id="rId42" Type="http://schemas.openxmlformats.org/officeDocument/2006/relationships/hyperlink" Target="https://www.cleanenergyworks.org/clean-transit/" TargetMode="External"/><Relationship Id="rId63" Type="http://schemas.openxmlformats.org/officeDocument/2006/relationships/hyperlink" Target="https://www.adaptation-fund.org/readiness/readiness-grants/" TargetMode="External"/><Relationship Id="rId84" Type="http://schemas.openxmlformats.org/officeDocument/2006/relationships/hyperlink" Target="https://www.convergence.finance/blended-finance" TargetMode="External"/><Relationship Id="rId138" Type="http://schemas.openxmlformats.org/officeDocument/2006/relationships/hyperlink" Target="https://geeref.com/portfolio.html" TargetMode="External"/><Relationship Id="rId159" Type="http://schemas.openxmlformats.org/officeDocument/2006/relationships/hyperlink" Target="https://www.florafamily.org/" TargetMode="External"/><Relationship Id="rId170" Type="http://schemas.openxmlformats.org/officeDocument/2006/relationships/hyperlink" Target="https://www.insidephilanthropy.com/fundraising-for-climate-change" TargetMode="External"/><Relationship Id="rId191" Type="http://schemas.openxmlformats.org/officeDocument/2006/relationships/hyperlink" Target="https://www.mott.org/" TargetMode="External"/><Relationship Id="rId205" Type="http://schemas.openxmlformats.org/officeDocument/2006/relationships/hyperlink" Target="https://skoll.org/" TargetMode="External"/><Relationship Id="rId226" Type="http://schemas.openxmlformats.org/officeDocument/2006/relationships/hyperlink" Target="https://www.pionline.com/article/20181112/ONLINE/181109876/the-largest-foundations" TargetMode="External"/><Relationship Id="rId247" Type="http://schemas.openxmlformats.org/officeDocument/2006/relationships/hyperlink" Target="http://www.carbonmarket-foundation.org/home" TargetMode="External"/><Relationship Id="rId107" Type="http://schemas.openxmlformats.org/officeDocument/2006/relationships/hyperlink" Target="https://www.miga.org/" TargetMode="External"/><Relationship Id="rId268" Type="http://schemas.openxmlformats.org/officeDocument/2006/relationships/hyperlink" Target="https://www.freeingenergy.com/list-of-cleantech-investors/" TargetMode="External"/><Relationship Id="rId289" Type="http://schemas.openxmlformats.org/officeDocument/2006/relationships/hyperlink" Target="https://www.freeingenergy.com/list-of-cleantech-investors/" TargetMode="External"/><Relationship Id="rId11" Type="http://schemas.openxmlformats.org/officeDocument/2006/relationships/hyperlink" Target="https://www.bancoestado.cl/imagenes/_pequenas-empresas/productos/financiamiento/proyectos-eficiencia-energetica.asp" TargetMode="External"/><Relationship Id="rId32" Type="http://schemas.openxmlformats.org/officeDocument/2006/relationships/hyperlink" Target="https://www.sercotec.cl/juntos-fondo-para-negocios-asociativos/" TargetMode="External"/><Relationship Id="rId53" Type="http://schemas.openxmlformats.org/officeDocument/2006/relationships/hyperlink" Target="https://www.greenclimate.fund/projects/ppf" TargetMode="External"/><Relationship Id="rId74" Type="http://schemas.openxmlformats.org/officeDocument/2006/relationships/hyperlink" Target="https://ndcpartnership.org/funding-and-initiatives-navigator/global-climate-partnership-fund-gcpf" TargetMode="External"/><Relationship Id="rId128" Type="http://schemas.openxmlformats.org/officeDocument/2006/relationships/hyperlink" Target="https://climatefundsupdate.org/the-funds/" TargetMode="External"/><Relationship Id="rId149" Type="http://schemas.openxmlformats.org/officeDocument/2006/relationships/hyperlink" Target="https://www.bloomberg.org/program/environment/" TargetMode="External"/><Relationship Id="rId314" Type="http://schemas.openxmlformats.org/officeDocument/2006/relationships/hyperlink" Target="https://sustainability.aboutamazon.com/about/climate-pledge-fund" TargetMode="External"/><Relationship Id="rId5" Type="http://schemas.openxmlformats.org/officeDocument/2006/relationships/hyperlink" Target="https://www.corfo.cl/sites/cpp/movil/if_programas-capital-riesgo" TargetMode="External"/><Relationship Id="rId95" Type="http://schemas.openxmlformats.org/officeDocument/2006/relationships/hyperlink" Target="https://www.gov.uk/government/organisations/department-for-international-development" TargetMode="External"/><Relationship Id="rId160" Type="http://schemas.openxmlformats.org/officeDocument/2006/relationships/hyperlink" Target="https://www.insidephilanthropy.com/fundraising-for-climate-change" TargetMode="External"/><Relationship Id="rId181" Type="http://schemas.openxmlformats.org/officeDocument/2006/relationships/hyperlink" Target="https://www.macfound.org/" TargetMode="External"/><Relationship Id="rId216" Type="http://schemas.openxmlformats.org/officeDocument/2006/relationships/hyperlink" Target="https://www.insidephilanthropy.com/fundraising-for-climate-change" TargetMode="External"/><Relationship Id="rId237" Type="http://schemas.openxmlformats.org/officeDocument/2006/relationships/hyperlink" Target="https://www.belmontforum.org/" TargetMode="External"/><Relationship Id="rId258" Type="http://schemas.openxmlformats.org/officeDocument/2006/relationships/hyperlink" Target="https://newenergycapital.com/" TargetMode="External"/><Relationship Id="rId279" Type="http://schemas.openxmlformats.org/officeDocument/2006/relationships/hyperlink" Target="https://congruentvc.com/focus/" TargetMode="External"/><Relationship Id="rId22" Type="http://schemas.openxmlformats.org/officeDocument/2006/relationships/hyperlink" Target="http://www.minenergia.cl/pfinanciamiento/" TargetMode="External"/><Relationship Id="rId43" Type="http://schemas.openxmlformats.org/officeDocument/2006/relationships/hyperlink" Target="https://www.climatefinancelab.org/the-labs/global/" TargetMode="External"/><Relationship Id="rId64" Type="http://schemas.openxmlformats.org/officeDocument/2006/relationships/hyperlink" Target="https://ndcpartnership.org/climate-finance-explorer" TargetMode="External"/><Relationship Id="rId118" Type="http://schemas.openxmlformats.org/officeDocument/2006/relationships/hyperlink" Target="http://toyotamobilityfoundation.org/en/" TargetMode="External"/><Relationship Id="rId139" Type="http://schemas.openxmlformats.org/officeDocument/2006/relationships/hyperlink" Target="http://www.climateinvestmentfunds.org/" TargetMode="External"/><Relationship Id="rId290" Type="http://schemas.openxmlformats.org/officeDocument/2006/relationships/hyperlink" Target="http://energyinnovationcapital.com/" TargetMode="External"/><Relationship Id="rId304" Type="http://schemas.openxmlformats.org/officeDocument/2006/relationships/hyperlink" Target="https://www.freeingenergy.com/list-of-cleantech-investors/" TargetMode="External"/><Relationship Id="rId85" Type="http://schemas.openxmlformats.org/officeDocument/2006/relationships/hyperlink" Target="https://fenventures.com/" TargetMode="External"/><Relationship Id="rId150" Type="http://schemas.openxmlformats.org/officeDocument/2006/relationships/hyperlink" Target="https://www.insidephilanthropy.com/fundraising-for-climate-change" TargetMode="External"/><Relationship Id="rId171" Type="http://schemas.openxmlformats.org/officeDocument/2006/relationships/hyperlink" Target="https://hewlett.org/" TargetMode="External"/><Relationship Id="rId192" Type="http://schemas.openxmlformats.org/officeDocument/2006/relationships/hyperlink" Target="https://www.insidephilanthropy.com/fundraising-for-climate-change" TargetMode="External"/><Relationship Id="rId206" Type="http://schemas.openxmlformats.org/officeDocument/2006/relationships/hyperlink" Target="https://www.insidephilanthropy.com/fundraising-for-climate-change" TargetMode="External"/><Relationship Id="rId227" Type="http://schemas.openxmlformats.org/officeDocument/2006/relationships/hyperlink" Target="https://www.rockefellerfoundation.org/" TargetMode="External"/><Relationship Id="rId248" Type="http://schemas.openxmlformats.org/officeDocument/2006/relationships/hyperlink" Target="https://terravivagrants.org/grant-makers/group-3-climate-change/" TargetMode="External"/><Relationship Id="rId269" Type="http://schemas.openxmlformats.org/officeDocument/2006/relationships/hyperlink" Target="http://www.braemarenergy.com/" TargetMode="External"/><Relationship Id="rId12" Type="http://schemas.openxmlformats.org/officeDocument/2006/relationships/hyperlink" Target="http://www.minenergia.cl/pfinanciamiento/" TargetMode="External"/><Relationship Id="rId33" Type="http://schemas.openxmlformats.org/officeDocument/2006/relationships/hyperlink" Target="http://www.minenergia.cl/pfinanciamiento/" TargetMode="External"/><Relationship Id="rId108" Type="http://schemas.openxmlformats.org/officeDocument/2006/relationships/hyperlink" Target="https://www.convergence.finance/blended-finance" TargetMode="External"/><Relationship Id="rId129" Type="http://schemas.openxmlformats.org/officeDocument/2006/relationships/hyperlink" Target="https://www.forestcarbonpartnership.org/" TargetMode="External"/><Relationship Id="rId280" Type="http://schemas.openxmlformats.org/officeDocument/2006/relationships/hyperlink" Target="https://www.cleanenergytrust.org/" TargetMode="External"/><Relationship Id="rId315" Type="http://schemas.openxmlformats.org/officeDocument/2006/relationships/hyperlink" Target="https://www.avivainvestors.com/en-sg/capabilities/fund-centre/" TargetMode="External"/><Relationship Id="rId54" Type="http://schemas.openxmlformats.org/officeDocument/2006/relationships/hyperlink" Target="https://www.greenclimate.fund/" TargetMode="External"/><Relationship Id="rId75" Type="http://schemas.openxmlformats.org/officeDocument/2006/relationships/hyperlink" Target="http://www.thegef.org/gef/" TargetMode="External"/><Relationship Id="rId96" Type="http://schemas.openxmlformats.org/officeDocument/2006/relationships/hyperlink" Target="https://www.convergence.finance/blended-finance" TargetMode="External"/><Relationship Id="rId140" Type="http://schemas.openxmlformats.org/officeDocument/2006/relationships/hyperlink" Target="https://climatefundsupdate.org/the-funds/" TargetMode="External"/><Relationship Id="rId161" Type="http://schemas.openxmlformats.org/officeDocument/2006/relationships/hyperlink" Target="https://www.fordfoundation.org/" TargetMode="External"/><Relationship Id="rId182" Type="http://schemas.openxmlformats.org/officeDocument/2006/relationships/hyperlink" Target="https://www.insidephilanthropy.com/fundraising-for-climate-change" TargetMode="External"/><Relationship Id="rId217" Type="http://schemas.openxmlformats.org/officeDocument/2006/relationships/hyperlink" Target="http://ecomachinesventures.com/" TargetMode="External"/><Relationship Id="rId6" Type="http://schemas.openxmlformats.org/officeDocument/2006/relationships/hyperlink" Target="http://www.minenergia.cl/pfinanciamiento/" TargetMode="External"/><Relationship Id="rId238" Type="http://schemas.openxmlformats.org/officeDocument/2006/relationships/hyperlink" Target="https://terravivagrants.org/grant-makers/group-3-climate-change/" TargetMode="External"/><Relationship Id="rId259" Type="http://schemas.openxmlformats.org/officeDocument/2006/relationships/hyperlink" Target="http://1955.capital/" TargetMode="External"/><Relationship Id="rId23" Type="http://schemas.openxmlformats.org/officeDocument/2006/relationships/hyperlink" Target="https://www.corfo.cl/sites/cpp/convocatorias/fogain" TargetMode="External"/><Relationship Id="rId119" Type="http://schemas.openxmlformats.org/officeDocument/2006/relationships/hyperlink" Target="https://www.se.com/ww/en/about-us/sustainability/foundation/" TargetMode="External"/><Relationship Id="rId270" Type="http://schemas.openxmlformats.org/officeDocument/2006/relationships/hyperlink" Target="https://www.freeingenergy.com/list-of-cleantech-investors/" TargetMode="External"/><Relationship Id="rId291" Type="http://schemas.openxmlformats.org/officeDocument/2006/relationships/hyperlink" Target="https://www.freeingenergy.com/list-of-cleantech-investors/" TargetMode="External"/><Relationship Id="rId305" Type="http://schemas.openxmlformats.org/officeDocument/2006/relationships/hyperlink" Target="https://www.windventures.vc/" TargetMode="External"/><Relationship Id="rId44" Type="http://schemas.openxmlformats.org/officeDocument/2006/relationships/hyperlink" Target="https://www.corfo.cl/sites/cpp/incentivo_tributario" TargetMode="External"/><Relationship Id="rId65" Type="http://schemas.openxmlformats.org/officeDocument/2006/relationships/hyperlink" Target="https://www.idbinvest.org/en/canadian-climate-fund" TargetMode="External"/><Relationship Id="rId86" Type="http://schemas.openxmlformats.org/officeDocument/2006/relationships/hyperlink" Target="https://capria.vc/network/fen-ventures/" TargetMode="External"/><Relationship Id="rId130" Type="http://schemas.openxmlformats.org/officeDocument/2006/relationships/hyperlink" Target="https://climatefundsupdate.org/the-funds/" TargetMode="External"/><Relationship Id="rId151" Type="http://schemas.openxmlformats.org/officeDocument/2006/relationships/hyperlink" Target="https://www.macphilanthropies.org/" TargetMode="External"/><Relationship Id="rId172" Type="http://schemas.openxmlformats.org/officeDocument/2006/relationships/hyperlink" Target="https://www.insidephilanthropy.com/fundraising-for-climate-change" TargetMode="External"/><Relationship Id="rId193" Type="http://schemas.openxmlformats.org/officeDocument/2006/relationships/hyperlink" Target="https://oakfnd.org/" TargetMode="External"/><Relationship Id="rId207" Type="http://schemas.openxmlformats.org/officeDocument/2006/relationships/hyperlink" Target="http://starrfoundation.org/" TargetMode="External"/><Relationship Id="rId228" Type="http://schemas.openxmlformats.org/officeDocument/2006/relationships/hyperlink" Target="https://www.pionline.com/article/20181112/ONLINE/181109876/the-largest-foundations" TargetMode="External"/><Relationship Id="rId249" Type="http://schemas.openxmlformats.org/officeDocument/2006/relationships/hyperlink" Target="https://www.gcftf.org/" TargetMode="External"/><Relationship Id="rId13" Type="http://schemas.openxmlformats.org/officeDocument/2006/relationships/hyperlink" Target="https://www.bancoestado.cl/imagenes/_microempresas/home/default.asp" TargetMode="External"/><Relationship Id="rId109" Type="http://schemas.openxmlformats.org/officeDocument/2006/relationships/hyperlink" Target="https://www.kfw-entwicklungsbank.de/International-financing/KfW-Entwicklungsbank/" TargetMode="External"/><Relationship Id="rId260" Type="http://schemas.openxmlformats.org/officeDocument/2006/relationships/hyperlink" Target="https://www.freeingenergy.com/list-of-cleantech-investors/" TargetMode="External"/><Relationship Id="rId281" Type="http://schemas.openxmlformats.org/officeDocument/2006/relationships/hyperlink" Target="https://www.freeingenergy.com/list-of-cleantech-investors/" TargetMode="External"/><Relationship Id="rId316" Type="http://schemas.openxmlformats.org/officeDocument/2006/relationships/hyperlink" Target="https://www.microsoft.com/en-us/corporate-responsibility/sustainability/climate-innovation-fund" TargetMode="External"/><Relationship Id="rId34" Type="http://schemas.openxmlformats.org/officeDocument/2006/relationships/hyperlink" Target="https://regions20.org/sub-national-climate-fund-sncf-2/" TargetMode="External"/><Relationship Id="rId55" Type="http://schemas.openxmlformats.org/officeDocument/2006/relationships/hyperlink" Target="https://www.b-t.energy/ventures/" TargetMode="External"/><Relationship Id="rId76" Type="http://schemas.openxmlformats.org/officeDocument/2006/relationships/hyperlink" Target="https://ndcpartnership.org/climate-finance-explorer" TargetMode="External"/><Relationship Id="rId97" Type="http://schemas.openxmlformats.org/officeDocument/2006/relationships/hyperlink" Target="https://bidlab.org/en" TargetMode="External"/><Relationship Id="rId120" Type="http://schemas.openxmlformats.org/officeDocument/2006/relationships/hyperlink" Target="https://shellfoundation.org/" TargetMode="External"/><Relationship Id="rId141" Type="http://schemas.openxmlformats.org/officeDocument/2006/relationships/hyperlink" Target="http://www.un-redd.org/" TargetMode="External"/><Relationship Id="rId7" Type="http://schemas.openxmlformats.org/officeDocument/2006/relationships/hyperlink" Target="https://www.bancoestado.cl/imagenes/_pequenas-empresas/productos/financiamiento/financiamiento-pequeno-empresario.asp" TargetMode="External"/><Relationship Id="rId162" Type="http://schemas.openxmlformats.org/officeDocument/2006/relationships/hyperlink" Target="https://www.insidephilanthropy.com/fundraising-for-climate-change" TargetMode="External"/><Relationship Id="rId183" Type="http://schemas.openxmlformats.org/officeDocument/2006/relationships/hyperlink" Target="https://www.madre.org/programs/advancing-climate-justice" TargetMode="External"/><Relationship Id="rId218" Type="http://schemas.openxmlformats.org/officeDocument/2006/relationships/hyperlink" Target="https://www3.wipo.int/wipogreen/en/network/funding.html" TargetMode="External"/><Relationship Id="rId239" Type="http://schemas.openxmlformats.org/officeDocument/2006/relationships/hyperlink" Target="https://cdkn.org/" TargetMode="External"/><Relationship Id="rId250" Type="http://schemas.openxmlformats.org/officeDocument/2006/relationships/hyperlink" Target="https://terravivagrants.org/grant-makers/group-3-climate-change/" TargetMode="External"/><Relationship Id="rId271" Type="http://schemas.openxmlformats.org/officeDocument/2006/relationships/hyperlink" Target="https://www.cap-e.com/" TargetMode="External"/><Relationship Id="rId292" Type="http://schemas.openxmlformats.org/officeDocument/2006/relationships/hyperlink" Target="https://www.enertechcapital.com/" TargetMode="External"/><Relationship Id="rId306" Type="http://schemas.openxmlformats.org/officeDocument/2006/relationships/hyperlink" Target="https://www.e8angels.com/entrepreneurs" TargetMode="External"/><Relationship Id="rId24" Type="http://schemas.openxmlformats.org/officeDocument/2006/relationships/hyperlink" Target="http://www.minenergia.cl/pfinanciamiento/" TargetMode="External"/><Relationship Id="rId45" Type="http://schemas.openxmlformats.org/officeDocument/2006/relationships/hyperlink" Target="https://www.greenclimate.fund/redd" TargetMode="External"/><Relationship Id="rId66" Type="http://schemas.openxmlformats.org/officeDocument/2006/relationships/hyperlink" Target="https://ndcpartnership.org/climate-finance-explorer" TargetMode="External"/><Relationship Id="rId87" Type="http://schemas.openxmlformats.org/officeDocument/2006/relationships/hyperlink" Target="https://www.sc.com/en/" TargetMode="External"/><Relationship Id="rId110" Type="http://schemas.openxmlformats.org/officeDocument/2006/relationships/hyperlink" Target="https://www.convergence.finance/blended-finance" TargetMode="External"/><Relationship Id="rId131" Type="http://schemas.openxmlformats.org/officeDocument/2006/relationships/hyperlink" Target="https://www.climateinvestmentfunds.org/topics/sustainable-forests" TargetMode="External"/><Relationship Id="rId152" Type="http://schemas.openxmlformats.org/officeDocument/2006/relationships/hyperlink" Target="https://www.insidephilanthropy.com/fundraising-for-climate-change" TargetMode="External"/><Relationship Id="rId173" Type="http://schemas.openxmlformats.org/officeDocument/2006/relationships/hyperlink" Target="https://ikeafoundation.org/" TargetMode="External"/><Relationship Id="rId194" Type="http://schemas.openxmlformats.org/officeDocument/2006/relationships/hyperlink" Target="https://www.insidephilanthropy.com/fundraising-for-climate-change" TargetMode="External"/><Relationship Id="rId208" Type="http://schemas.openxmlformats.org/officeDocument/2006/relationships/hyperlink" Target="https://www.insidephilanthropy.com/fundraising-for-climate-change" TargetMode="External"/><Relationship Id="rId229" Type="http://schemas.openxmlformats.org/officeDocument/2006/relationships/hyperlink" Target="https://annenberg.org/" TargetMode="External"/><Relationship Id="rId19" Type="http://schemas.openxmlformats.org/officeDocument/2006/relationships/hyperlink" Target="https://www.corfo.cl/sites/cpp/convocatorias/credito_corfo_mipyme" TargetMode="External"/><Relationship Id="rId224" Type="http://schemas.openxmlformats.org/officeDocument/2006/relationships/hyperlink" Target="https://www.pionline.com/article/20181112/ONLINE/181109876/the-largest-foundations" TargetMode="External"/><Relationship Id="rId240" Type="http://schemas.openxmlformats.org/officeDocument/2006/relationships/hyperlink" Target="https://terravivagrants.org/grant-makers/group-3-climate-change/" TargetMode="External"/><Relationship Id="rId245" Type="http://schemas.openxmlformats.org/officeDocument/2006/relationships/hyperlink" Target="https://fondation-engie.com/en/the-engie-foundation/" TargetMode="External"/><Relationship Id="rId261" Type="http://schemas.openxmlformats.org/officeDocument/2006/relationships/hyperlink" Target="https://altenergyllc.com/" TargetMode="External"/><Relationship Id="rId266" Type="http://schemas.openxmlformats.org/officeDocument/2006/relationships/hyperlink" Target="https://www.freeingenergy.com/list-of-cleantech-investors/" TargetMode="External"/><Relationship Id="rId287" Type="http://schemas.openxmlformats.org/officeDocument/2006/relationships/hyperlink" Target="https://www.freeingenergy.com/list-of-cleantech-investors/" TargetMode="External"/><Relationship Id="rId14" Type="http://schemas.openxmlformats.org/officeDocument/2006/relationships/hyperlink" Target="http://www.minenergia.cl/pfinanciamiento/" TargetMode="External"/><Relationship Id="rId30" Type="http://schemas.openxmlformats.org/officeDocument/2006/relationships/hyperlink" Target="http://www.minenergia.cl/pfinanciamiento/" TargetMode="External"/><Relationship Id="rId35" Type="http://schemas.openxmlformats.org/officeDocument/2006/relationships/hyperlink" Target="https://www.climatefinancelab.org/the-labs/global/" TargetMode="External"/><Relationship Id="rId56" Type="http://schemas.openxmlformats.org/officeDocument/2006/relationships/hyperlink" Target="https://www.greenclimate.fund/" TargetMode="External"/><Relationship Id="rId77" Type="http://schemas.openxmlformats.org/officeDocument/2006/relationships/hyperlink" Target="http://www.ffem.fr/" TargetMode="External"/><Relationship Id="rId100" Type="http://schemas.openxmlformats.org/officeDocument/2006/relationships/hyperlink" Target="https://www.convergence.finance/blended-finance" TargetMode="External"/><Relationship Id="rId105" Type="http://schemas.openxmlformats.org/officeDocument/2006/relationships/hyperlink" Target="https://www.dfc.gov/" TargetMode="External"/><Relationship Id="rId126" Type="http://schemas.openxmlformats.org/officeDocument/2006/relationships/hyperlink" Target="https://climatefundsupdate.org/the-funds/" TargetMode="External"/><Relationship Id="rId147" Type="http://schemas.openxmlformats.org/officeDocument/2006/relationships/hyperlink" Target="http://www.ashdentrust.org.uk/" TargetMode="External"/><Relationship Id="rId168" Type="http://schemas.openxmlformats.org/officeDocument/2006/relationships/hyperlink" Target="https://www.insidephilanthropy.com/fundraising-for-climate-change" TargetMode="External"/><Relationship Id="rId282" Type="http://schemas.openxmlformats.org/officeDocument/2006/relationships/hyperlink" Target="https://cleanenergyventures.com/" TargetMode="External"/><Relationship Id="rId312" Type="http://schemas.openxmlformats.org/officeDocument/2006/relationships/hyperlink" Target="https://ec.europa.eu/europeaid/leaflet-european-unions-technical-assistance-facility-taf-sustainable-energy-all-se4all_en" TargetMode="External"/><Relationship Id="rId317" Type="http://schemas.openxmlformats.org/officeDocument/2006/relationships/hyperlink" Target="https://www.ifcamc.org/funds/ifc-african-latin-american-and-caribbean-fund" TargetMode="External"/><Relationship Id="rId8" Type="http://schemas.openxmlformats.org/officeDocument/2006/relationships/hyperlink" Target="http://www.minenergia.cl/pfinanciamiento/" TargetMode="External"/><Relationship Id="rId51" Type="http://schemas.openxmlformats.org/officeDocument/2006/relationships/hyperlink" Target="https://www.greenclimate.fund/projects/sap" TargetMode="External"/><Relationship Id="rId72" Type="http://schemas.openxmlformats.org/officeDocument/2006/relationships/hyperlink" Target="https://ndcpartnership.org/climate-finance-explorer" TargetMode="External"/><Relationship Id="rId93" Type="http://schemas.openxmlformats.org/officeDocument/2006/relationships/hyperlink" Target="https://www.usaid.gov/" TargetMode="External"/><Relationship Id="rId98" Type="http://schemas.openxmlformats.org/officeDocument/2006/relationships/hyperlink" Target="https://www.convergence.finance/blended-finance" TargetMode="External"/><Relationship Id="rId121" Type="http://schemas.openxmlformats.org/officeDocument/2006/relationships/hyperlink" Target="https://www.thepmr.org/" TargetMode="External"/><Relationship Id="rId142" Type="http://schemas.openxmlformats.org/officeDocument/2006/relationships/hyperlink" Target="https://climatefundsupdate.org/the-funds/" TargetMode="External"/><Relationship Id="rId163" Type="http://schemas.openxmlformats.org/officeDocument/2006/relationships/hyperlink" Target="http://www.futura.org.se/" TargetMode="External"/><Relationship Id="rId184" Type="http://schemas.openxmlformats.org/officeDocument/2006/relationships/hyperlink" Target="https://www.insidephilanthropy.com/fundraising-for-climate-change" TargetMode="External"/><Relationship Id="rId189" Type="http://schemas.openxmlformats.org/officeDocument/2006/relationships/hyperlink" Target="http://www.frederickmulderfoundation.org.uk/" TargetMode="External"/><Relationship Id="rId219" Type="http://schemas.openxmlformats.org/officeDocument/2006/relationships/hyperlink" Target="https://www.gatesfoundation.org/" TargetMode="External"/><Relationship Id="rId3" Type="http://schemas.openxmlformats.org/officeDocument/2006/relationships/hyperlink" Target="https://www.corfo.cl/sites/cpp/convocatorias/semilla_inicia" TargetMode="External"/><Relationship Id="rId214" Type="http://schemas.openxmlformats.org/officeDocument/2006/relationships/hyperlink" Target="https://www.insidephilanthropy.com/fundraising-for-climate-change" TargetMode="External"/><Relationship Id="rId230" Type="http://schemas.openxmlformats.org/officeDocument/2006/relationships/hyperlink" Target="https://www.pionline.com/article/20181112/ONLINE/181109876/the-largest-foundations" TargetMode="External"/><Relationship Id="rId235" Type="http://schemas.openxmlformats.org/officeDocument/2006/relationships/hyperlink" Target="https://www.axa-research.org/" TargetMode="External"/><Relationship Id="rId251" Type="http://schemas.openxmlformats.org/officeDocument/2006/relationships/hyperlink" Target="https://www.livelihoods.eu/our-funds/" TargetMode="External"/><Relationship Id="rId256" Type="http://schemas.openxmlformats.org/officeDocument/2006/relationships/hyperlink" Target="https://terravivagrants.org/grant-makers/group-3-climate-change/" TargetMode="External"/><Relationship Id="rId277" Type="http://schemas.openxmlformats.org/officeDocument/2006/relationships/hyperlink" Target="https://www.climateinvestmentfunds.org/dedicated-private-sector-programs" TargetMode="External"/><Relationship Id="rId298" Type="http://schemas.openxmlformats.org/officeDocument/2006/relationships/hyperlink" Target="https://www.freeingenergy.com/list-of-cleantech-investors/" TargetMode="External"/><Relationship Id="rId25" Type="http://schemas.openxmlformats.org/officeDocument/2006/relationships/hyperlink" Target="http://www.fogape.cl/sitio/" TargetMode="External"/><Relationship Id="rId46" Type="http://schemas.openxmlformats.org/officeDocument/2006/relationships/hyperlink" Target="https://www.greenclimate.fund/" TargetMode="External"/><Relationship Id="rId67" Type="http://schemas.openxmlformats.org/officeDocument/2006/relationships/hyperlink" Target="https://www.climateinvestmentfunds.org/topics/clean-technologies" TargetMode="External"/><Relationship Id="rId116" Type="http://schemas.openxmlformats.org/officeDocument/2006/relationships/hyperlink" Target="http://www.newenergyfundlp.com/home.php" TargetMode="External"/><Relationship Id="rId137" Type="http://schemas.openxmlformats.org/officeDocument/2006/relationships/hyperlink" Target="http://www.mgminnovacap.com/" TargetMode="External"/><Relationship Id="rId158" Type="http://schemas.openxmlformats.org/officeDocument/2006/relationships/hyperlink" Target="https://www.insidephilanthropy.com/fundraising-for-climate-change" TargetMode="External"/><Relationship Id="rId272" Type="http://schemas.openxmlformats.org/officeDocument/2006/relationships/hyperlink" Target="https://www.freeingenergy.com/list-of-cleantech-investors/" TargetMode="External"/><Relationship Id="rId293" Type="http://schemas.openxmlformats.org/officeDocument/2006/relationships/hyperlink" Target="https://www.freeingenergy.com/list-of-cleantech-investors/" TargetMode="External"/><Relationship Id="rId302" Type="http://schemas.openxmlformats.org/officeDocument/2006/relationships/hyperlink" Target="https://www.freeingenergy.com/list-of-cleantech-investors/" TargetMode="External"/><Relationship Id="rId307" Type="http://schemas.openxmlformats.org/officeDocument/2006/relationships/hyperlink" Target="http://www.eib.org/projects/documents/cctaf_guidelines_public.htm" TargetMode="External"/><Relationship Id="rId323" Type="http://schemas.openxmlformats.org/officeDocument/2006/relationships/comments" Target="../comments1.xml"/><Relationship Id="rId20" Type="http://schemas.openxmlformats.org/officeDocument/2006/relationships/hyperlink" Target="http://www.minenergia.cl/pfinanciamiento/" TargetMode="External"/><Relationship Id="rId41" Type="http://schemas.openxmlformats.org/officeDocument/2006/relationships/hyperlink" Target="https://www.climatefinancelab.org/the-labs/global/" TargetMode="External"/><Relationship Id="rId62" Type="http://schemas.openxmlformats.org/officeDocument/2006/relationships/hyperlink" Target="https://ndcpartnership.org/climate-finance-explorer" TargetMode="External"/><Relationship Id="rId83" Type="http://schemas.openxmlformats.org/officeDocument/2006/relationships/hyperlink" Target="https://ceniarthllc.com/" TargetMode="External"/><Relationship Id="rId88" Type="http://schemas.openxmlformats.org/officeDocument/2006/relationships/hyperlink" Target="https://www.convergence.finance/blended-finance" TargetMode="External"/><Relationship Id="rId111" Type="http://schemas.openxmlformats.org/officeDocument/2006/relationships/hyperlink" Target="https://www.deginvest.de/International-financing/DEG/" TargetMode="External"/><Relationship Id="rId132" Type="http://schemas.openxmlformats.org/officeDocument/2006/relationships/hyperlink" Target="https://climatefundsupdate.org/the-funds/" TargetMode="External"/><Relationship Id="rId153" Type="http://schemas.openxmlformats.org/officeDocument/2006/relationships/hyperlink" Target="https://ciff.org/" TargetMode="External"/><Relationship Id="rId174" Type="http://schemas.openxmlformats.org/officeDocument/2006/relationships/hyperlink" Target="https://www.insidephilanthropy.com/fundraising-for-climate-change" TargetMode="External"/><Relationship Id="rId179" Type="http://schemas.openxmlformats.org/officeDocument/2006/relationships/hyperlink" Target="https://thelawrencefoundation.org/" TargetMode="External"/><Relationship Id="rId195" Type="http://schemas.openxmlformats.org/officeDocument/2006/relationships/hyperlink" Target="https://www.overbrook.org/" TargetMode="External"/><Relationship Id="rId209" Type="http://schemas.openxmlformats.org/officeDocument/2006/relationships/hyperlink" Target="https://volofoundation.org/mission/" TargetMode="External"/><Relationship Id="rId190" Type="http://schemas.openxmlformats.org/officeDocument/2006/relationships/hyperlink" Target="https://www.insidephilanthropy.com/fundraising-for-climate-change" TargetMode="External"/><Relationship Id="rId204" Type="http://schemas.openxmlformats.org/officeDocument/2006/relationships/hyperlink" Target="https://www.insidephilanthropy.com/fundraising-for-climate-change" TargetMode="External"/><Relationship Id="rId220" Type="http://schemas.openxmlformats.org/officeDocument/2006/relationships/hyperlink" Target="https://www.pionline.com/article/20181112/ONLINE/181109876/the-largest-foundations" TargetMode="External"/><Relationship Id="rId225" Type="http://schemas.openxmlformats.org/officeDocument/2006/relationships/hyperlink" Target="https://www.waltonfamilyfoundation.org/" TargetMode="External"/><Relationship Id="rId241" Type="http://schemas.openxmlformats.org/officeDocument/2006/relationships/hyperlink" Target="https://www.cjrfund.org/" TargetMode="External"/><Relationship Id="rId246" Type="http://schemas.openxmlformats.org/officeDocument/2006/relationships/hyperlink" Target="https://terravivagrants.org/grant-makers/group-3-climate-change/" TargetMode="External"/><Relationship Id="rId267" Type="http://schemas.openxmlformats.org/officeDocument/2006/relationships/hyperlink" Target="http://www.arenafunds.com/" TargetMode="External"/><Relationship Id="rId288" Type="http://schemas.openxmlformats.org/officeDocument/2006/relationships/hyperlink" Target="http://www.elementpartners.com/" TargetMode="External"/><Relationship Id="rId15" Type="http://schemas.openxmlformats.org/officeDocument/2006/relationships/hyperlink" Target="https://www.indap.gob.cl/servicios-indap/plataforma-de-servicios/financiamiento/!k/cr%C3%A9dito-de-largo-plazo-empresas" TargetMode="External"/><Relationship Id="rId36" Type="http://schemas.openxmlformats.org/officeDocument/2006/relationships/hyperlink" Target="https://www.fmo.nl/news-detail/aa9f0f49-7090-4828-ab2a-1f09bafb5f7b/final-close-of-climate-investor-one-funds-at-a-combined-usd-850-million" TargetMode="External"/><Relationship Id="rId57" Type="http://schemas.openxmlformats.org/officeDocument/2006/relationships/hyperlink" Target="https://geeref.com/" TargetMode="External"/><Relationship Id="rId106" Type="http://schemas.openxmlformats.org/officeDocument/2006/relationships/hyperlink" Target="https://www.convergence.finance/blended-finance" TargetMode="External"/><Relationship Id="rId127" Type="http://schemas.openxmlformats.org/officeDocument/2006/relationships/hyperlink" Target="http://www.biocarbonfund-isfl.org/" TargetMode="External"/><Relationship Id="rId262" Type="http://schemas.openxmlformats.org/officeDocument/2006/relationships/hyperlink" Target="https://www.freeingenergy.com/list-of-cleantech-investors/" TargetMode="External"/><Relationship Id="rId283" Type="http://schemas.openxmlformats.org/officeDocument/2006/relationships/hyperlink" Target="https://www.freeingenergy.com/list-of-cleantech-investors/" TargetMode="External"/><Relationship Id="rId313" Type="http://schemas.openxmlformats.org/officeDocument/2006/relationships/hyperlink" Target="https://www.ci-dev.org/" TargetMode="External"/><Relationship Id="rId318" Type="http://schemas.openxmlformats.org/officeDocument/2006/relationships/hyperlink" Target="https://www.fmo.nl/aef" TargetMode="External"/><Relationship Id="rId10" Type="http://schemas.openxmlformats.org/officeDocument/2006/relationships/hyperlink" Target="http://www.minenergia.cl/pfinanciamiento/" TargetMode="External"/><Relationship Id="rId31" Type="http://schemas.openxmlformats.org/officeDocument/2006/relationships/hyperlink" Target="https://www.corfo.cl/sites/cpp/programa_credito_verde" TargetMode="External"/><Relationship Id="rId52" Type="http://schemas.openxmlformats.org/officeDocument/2006/relationships/hyperlink" Target="https://www.greenclimate.fund/" TargetMode="External"/><Relationship Id="rId73" Type="http://schemas.openxmlformats.org/officeDocument/2006/relationships/hyperlink" Target="http://www.gcpf.lu/" TargetMode="External"/><Relationship Id="rId78" Type="http://schemas.openxmlformats.org/officeDocument/2006/relationships/hyperlink" Target="https://ndcpartnership.org/climate-finance-explorer" TargetMode="External"/><Relationship Id="rId94" Type="http://schemas.openxmlformats.org/officeDocument/2006/relationships/hyperlink" Target="https://www.convergence.finance/blended-finance" TargetMode="External"/><Relationship Id="rId99" Type="http://schemas.openxmlformats.org/officeDocument/2006/relationships/hyperlink" Target="https://www.ifc.org/wps/wcm/connect/corp_ext_content/ifc_external_corporate_site/home" TargetMode="External"/><Relationship Id="rId101" Type="http://schemas.openxmlformats.org/officeDocument/2006/relationships/hyperlink" Target="https://www.fmo.nl/" TargetMode="External"/><Relationship Id="rId122" Type="http://schemas.openxmlformats.org/officeDocument/2006/relationships/hyperlink" Target="https://climatefundsupdate.org/the-funds/" TargetMode="External"/><Relationship Id="rId143" Type="http://schemas.openxmlformats.org/officeDocument/2006/relationships/hyperlink" Target="https://www.alcoa.com/foundation/en/default.asp" TargetMode="External"/><Relationship Id="rId148" Type="http://schemas.openxmlformats.org/officeDocument/2006/relationships/hyperlink" Target="https://www.insidephilanthropy.com/fundraising-for-climate-change" TargetMode="External"/><Relationship Id="rId164" Type="http://schemas.openxmlformats.org/officeDocument/2006/relationships/hyperlink" Target="https://www.insidephilanthropy.com/fundraising-for-climate-change" TargetMode="External"/><Relationship Id="rId169" Type="http://schemas.openxmlformats.org/officeDocument/2006/relationships/hyperlink" Target="https://www.hsfoundation.org/" TargetMode="External"/><Relationship Id="rId185" Type="http://schemas.openxmlformats.org/officeDocument/2006/relationships/hyperlink" Target="https://fondation.michelin.com/en/" TargetMode="External"/><Relationship Id="rId4" Type="http://schemas.openxmlformats.org/officeDocument/2006/relationships/hyperlink" Target="http://www.minenergia.cl/pfinanciamiento/" TargetMode="External"/><Relationship Id="rId9" Type="http://schemas.openxmlformats.org/officeDocument/2006/relationships/hyperlink" Target="https://www.bancoestado.cl/imagenes/_pequenas-empresas/productos/financiamiento/financiamiento-flexible-para-inversion.asp" TargetMode="External"/><Relationship Id="rId180" Type="http://schemas.openxmlformats.org/officeDocument/2006/relationships/hyperlink" Target="https://www.insidephilanthropy.com/fundraising-for-climate-change" TargetMode="External"/><Relationship Id="rId210" Type="http://schemas.openxmlformats.org/officeDocument/2006/relationships/hyperlink" Target="https://www.insidephilanthropy.com/fundraising-for-climate-change" TargetMode="External"/><Relationship Id="rId215" Type="http://schemas.openxmlformats.org/officeDocument/2006/relationships/hyperlink" Target="https://www.zoomfoundation.org/" TargetMode="External"/><Relationship Id="rId236" Type="http://schemas.openxmlformats.org/officeDocument/2006/relationships/hyperlink" Target="https://terravivagrants.org/grant-makers/group-3-climate-change/" TargetMode="External"/><Relationship Id="rId257" Type="http://schemas.openxmlformats.org/officeDocument/2006/relationships/hyperlink" Target="https://www.energyimpactpartners.com/" TargetMode="External"/><Relationship Id="rId278" Type="http://schemas.openxmlformats.org/officeDocument/2006/relationships/hyperlink" Target="https://www.climateinvestmentfunds.org/private-sector-set-asides" TargetMode="External"/><Relationship Id="rId26" Type="http://schemas.openxmlformats.org/officeDocument/2006/relationships/hyperlink" Target="http://www.minenergia.cl/pfinanciamiento/" TargetMode="External"/><Relationship Id="rId231" Type="http://schemas.openxmlformats.org/officeDocument/2006/relationships/hyperlink" Target="https://www.rockefellerfoundation.org/initiative/zero-gap-fund/" TargetMode="External"/><Relationship Id="rId252" Type="http://schemas.openxmlformats.org/officeDocument/2006/relationships/hyperlink" Target="https://terravivagrants.org/grant-makers/group-3-climate-change/" TargetMode="External"/><Relationship Id="rId273" Type="http://schemas.openxmlformats.org/officeDocument/2006/relationships/hyperlink" Target="https://www.chrysalix.com/" TargetMode="External"/><Relationship Id="rId294" Type="http://schemas.openxmlformats.org/officeDocument/2006/relationships/hyperlink" Target="https://greencs.org/" TargetMode="External"/><Relationship Id="rId308" Type="http://schemas.openxmlformats.org/officeDocument/2006/relationships/hyperlink" Target="http://www.esmap.org/" TargetMode="External"/><Relationship Id="rId47" Type="http://schemas.openxmlformats.org/officeDocument/2006/relationships/hyperlink" Target="https://www.greenclimate.fund/eda" TargetMode="External"/><Relationship Id="rId68" Type="http://schemas.openxmlformats.org/officeDocument/2006/relationships/hyperlink" Target="https://ndcpartnership.org/climate-finance-explorer" TargetMode="External"/><Relationship Id="rId89" Type="http://schemas.openxmlformats.org/officeDocument/2006/relationships/hyperlink" Target="https://www.db.com/company/en/positiveimpact.htm?kid=pi.redirect-en.shortcut" TargetMode="External"/><Relationship Id="rId112" Type="http://schemas.openxmlformats.org/officeDocument/2006/relationships/hyperlink" Target="https://www.convergence.finance/blended-finance" TargetMode="External"/><Relationship Id="rId133" Type="http://schemas.openxmlformats.org/officeDocument/2006/relationships/hyperlink" Target="http://www.gcca.eu/" TargetMode="External"/><Relationship Id="rId154" Type="http://schemas.openxmlformats.org/officeDocument/2006/relationships/hyperlink" Target="https://www.insidephilanthropy.com/fundraising-for-climate-change" TargetMode="External"/><Relationship Id="rId175" Type="http://schemas.openxmlformats.org/officeDocument/2006/relationships/hyperlink" Target="https://www.jmkfund.org/" TargetMode="External"/><Relationship Id="rId196" Type="http://schemas.openxmlformats.org/officeDocument/2006/relationships/hyperlink" Target="https://www.insidephilanthropy.com/fundraising-for-climate-change" TargetMode="External"/><Relationship Id="rId200" Type="http://schemas.openxmlformats.org/officeDocument/2006/relationships/hyperlink" Target="https://www.insidephilanthropy.com/fundraising-for-climate-change" TargetMode="External"/><Relationship Id="rId16" Type="http://schemas.openxmlformats.org/officeDocument/2006/relationships/hyperlink" Target="http://www.minenergia.cl/pfinanciamiento/" TargetMode="External"/><Relationship Id="rId221" Type="http://schemas.openxmlformats.org/officeDocument/2006/relationships/hyperlink" Target="https://sif.gatesfoundation.org/our-strategy/" TargetMode="External"/><Relationship Id="rId242" Type="http://schemas.openxmlformats.org/officeDocument/2006/relationships/hyperlink" Target="https://terravivagrants.org/grant-makers/group-3-climate-change/" TargetMode="External"/><Relationship Id="rId263" Type="http://schemas.openxmlformats.org/officeDocument/2006/relationships/hyperlink" Target="http://www.arborviewcapital.com/" TargetMode="External"/><Relationship Id="rId284" Type="http://schemas.openxmlformats.org/officeDocument/2006/relationships/hyperlink" Target="https://www.cleantechopen.org/" TargetMode="External"/><Relationship Id="rId319" Type="http://schemas.openxmlformats.org/officeDocument/2006/relationships/hyperlink" Target="https://www.eulaif.eu/en" TargetMode="External"/><Relationship Id="rId37" Type="http://schemas.openxmlformats.org/officeDocument/2006/relationships/hyperlink" Target="https://www.climatefinancelab.org/the-labs/global/" TargetMode="External"/><Relationship Id="rId58" Type="http://schemas.openxmlformats.org/officeDocument/2006/relationships/hyperlink" Target="https://www.greenclimate.fund/" TargetMode="External"/><Relationship Id="rId79" Type="http://schemas.openxmlformats.org/officeDocument/2006/relationships/hyperlink" Target="https://www.iadb.org/en/topics/climate-change/secci-funds%2C1483.html" TargetMode="External"/><Relationship Id="rId102" Type="http://schemas.openxmlformats.org/officeDocument/2006/relationships/hyperlink" Target="https://www.convergence.finance/blended-finance" TargetMode="External"/><Relationship Id="rId123" Type="http://schemas.openxmlformats.org/officeDocument/2006/relationships/hyperlink" Target="http://www.ifad.org/climate/asap/" TargetMode="External"/><Relationship Id="rId144" Type="http://schemas.openxmlformats.org/officeDocument/2006/relationships/hyperlink" Target="https://www.insidephilanthropy.com/fundraising-for-climate-change" TargetMode="External"/><Relationship Id="rId90" Type="http://schemas.openxmlformats.org/officeDocument/2006/relationships/hyperlink" Target="https://www.convergence.finance/blended-finance" TargetMode="External"/><Relationship Id="rId165" Type="http://schemas.openxmlformats.org/officeDocument/2006/relationships/hyperlink" Target="http://www.granthamfoundation.org/" TargetMode="External"/><Relationship Id="rId186" Type="http://schemas.openxmlformats.org/officeDocument/2006/relationships/hyperlink" Target="https://www.insidephilanthropy.com/fundraising-for-climate-change" TargetMode="External"/><Relationship Id="rId211" Type="http://schemas.openxmlformats.org/officeDocument/2006/relationships/hyperlink" Target="http://wgf.org/" TargetMode="External"/><Relationship Id="rId232" Type="http://schemas.openxmlformats.org/officeDocument/2006/relationships/hyperlink" Target="https://www.pionline.com/article/20181112/ONLINE/181109876/the-largest-foundations" TargetMode="External"/><Relationship Id="rId253" Type="http://schemas.openxmlformats.org/officeDocument/2006/relationships/hyperlink" Target="https://www.reeep.org/" TargetMode="External"/><Relationship Id="rId274" Type="http://schemas.openxmlformats.org/officeDocument/2006/relationships/hyperlink" Target="https://www.freeingenergy.com/list-of-cleantech-investors/" TargetMode="External"/><Relationship Id="rId295" Type="http://schemas.openxmlformats.org/officeDocument/2006/relationships/hyperlink" Target="https://generatecapital.com/" TargetMode="External"/><Relationship Id="rId309" Type="http://schemas.openxmlformats.org/officeDocument/2006/relationships/hyperlink" Target="https://www.edgebuildings.com/" TargetMode="External"/><Relationship Id="rId27" Type="http://schemas.openxmlformats.org/officeDocument/2006/relationships/hyperlink" Target="https://corfo.cl/sites/Satellite?c=C_NoticiaNacional&amp;cid=1476726069516&amp;d=Touch&amp;pagename=CorfoPortalPublico%2FC_NoticiaNacional%2FcorfoDetalleNoticiaNacionalWeb" TargetMode="External"/><Relationship Id="rId48" Type="http://schemas.openxmlformats.org/officeDocument/2006/relationships/hyperlink" Target="https://www.greenclimate.fund/" TargetMode="External"/><Relationship Id="rId69" Type="http://schemas.openxmlformats.org/officeDocument/2006/relationships/hyperlink" Target="https://www.climateinvestmentfunds.org/topics/energy-access" TargetMode="External"/><Relationship Id="rId113" Type="http://schemas.openxmlformats.org/officeDocument/2006/relationships/hyperlink" Target="https://www.irena.org/ADFD" TargetMode="External"/><Relationship Id="rId134" Type="http://schemas.openxmlformats.org/officeDocument/2006/relationships/hyperlink" Target="https://climatefundsupdate.org/the-funds/" TargetMode="External"/><Relationship Id="rId320" Type="http://schemas.openxmlformats.org/officeDocument/2006/relationships/hyperlink" Target="https://www.sclea.com/" TargetMode="External"/><Relationship Id="rId80" Type="http://schemas.openxmlformats.org/officeDocument/2006/relationships/hyperlink" Target="https://ndcpartnership.org/climate-finance-explorer" TargetMode="External"/><Relationship Id="rId155" Type="http://schemas.openxmlformats.org/officeDocument/2006/relationships/hyperlink" Target="https://www.devoncreek.org/goals/smart-energy/" TargetMode="External"/><Relationship Id="rId176" Type="http://schemas.openxmlformats.org/officeDocument/2006/relationships/hyperlink" Target="https://www.insidephilanthropy.com/fundraising-for-climate-change" TargetMode="External"/><Relationship Id="rId197" Type="http://schemas.openxmlformats.org/officeDocument/2006/relationships/hyperlink" Target="https://www.packard.org/" TargetMode="External"/><Relationship Id="rId201" Type="http://schemas.openxmlformats.org/officeDocument/2006/relationships/hyperlink" Target="https://vkrf.org/home" TargetMode="External"/><Relationship Id="rId222" Type="http://schemas.openxmlformats.org/officeDocument/2006/relationships/hyperlink" Target="https://www.pionline.com/article/20181112/ONLINE/181109876/the-largest-foundations" TargetMode="External"/><Relationship Id="rId243" Type="http://schemas.openxmlformats.org/officeDocument/2006/relationships/hyperlink" Target="http://www.ekoenergy.org/our-results/climate-fund/" TargetMode="External"/><Relationship Id="rId264" Type="http://schemas.openxmlformats.org/officeDocument/2006/relationships/hyperlink" Target="https://www.freeingenergy.com/list-of-cleantech-investors/" TargetMode="External"/><Relationship Id="rId285" Type="http://schemas.openxmlformats.org/officeDocument/2006/relationships/hyperlink" Target="https://www.freeingenergy.com/list-of-cleantech-investors/" TargetMode="External"/><Relationship Id="rId17" Type="http://schemas.openxmlformats.org/officeDocument/2006/relationships/hyperlink" Target="https://www.indap.gob.cl/servicios-indap/plataforma-de-servicios/financiamiento/!k/cr%C3%A9dito-de-largo-plazo-complementario-para-inversiones" TargetMode="External"/><Relationship Id="rId38" Type="http://schemas.openxmlformats.org/officeDocument/2006/relationships/hyperlink" Target="https://get2c.pt/get2c/en/project/renewable-energy-scale-up-facility/" TargetMode="External"/><Relationship Id="rId59" Type="http://schemas.openxmlformats.org/officeDocument/2006/relationships/hyperlink" Target="https://www.birdf.com/" TargetMode="External"/><Relationship Id="rId103" Type="http://schemas.openxmlformats.org/officeDocument/2006/relationships/hyperlink" Target="https://www.eib.org/en/index.htm" TargetMode="External"/><Relationship Id="rId124" Type="http://schemas.openxmlformats.org/officeDocument/2006/relationships/hyperlink" Target="https://climatefundsupdate.org/the-funds/" TargetMode="External"/><Relationship Id="rId310" Type="http://schemas.openxmlformats.org/officeDocument/2006/relationships/hyperlink" Target="http://www.multilateralfund.org/" TargetMode="External"/><Relationship Id="rId70" Type="http://schemas.openxmlformats.org/officeDocument/2006/relationships/hyperlink" Target="https://ndcpartnership.org/climate-finance-explorer" TargetMode="External"/><Relationship Id="rId91" Type="http://schemas.openxmlformats.org/officeDocument/2006/relationships/hyperlink" Target="https://www.responsability.com/en/about/portrait-figures" TargetMode="External"/><Relationship Id="rId145" Type="http://schemas.openxmlformats.org/officeDocument/2006/relationships/hyperlink" Target="https://www.pgafamilyfoundation.org/" TargetMode="External"/><Relationship Id="rId166" Type="http://schemas.openxmlformats.org/officeDocument/2006/relationships/hyperlink" Target="https://www.insidephilanthropy.com/fundraising-for-climate-change" TargetMode="External"/><Relationship Id="rId187" Type="http://schemas.openxmlformats.org/officeDocument/2006/relationships/hyperlink" Target="https://www.mizefamilyfoundation.org/" TargetMode="External"/><Relationship Id="rId1" Type="http://schemas.openxmlformats.org/officeDocument/2006/relationships/hyperlink" Target="https://www.corfo.cl/sites/cpp/convocatorias/sumate_a_innovar" TargetMode="External"/><Relationship Id="rId212" Type="http://schemas.openxmlformats.org/officeDocument/2006/relationships/hyperlink" Target="https://www.insidephilanthropy.com/fundraising-for-climate-change" TargetMode="External"/><Relationship Id="rId233" Type="http://schemas.openxmlformats.org/officeDocument/2006/relationships/hyperlink" Target="https://www.ndf.fi/project/nordic-climate-facility-ncf" TargetMode="External"/><Relationship Id="rId254" Type="http://schemas.openxmlformats.org/officeDocument/2006/relationships/hyperlink" Target="https://terravivagrants.org/grant-makers/group-3-climate-change/" TargetMode="External"/><Relationship Id="rId28" Type="http://schemas.openxmlformats.org/officeDocument/2006/relationships/hyperlink" Target="https://corfo.cl/sites/Satellite?c=C_NoticiaNacional&amp;cid=1476726069516&amp;d=Touch&amp;pagename=CorfoPortalPublico%2FC_NoticiaNacional%2FcorfoDetalleNoticiaNacionalWeb" TargetMode="External"/><Relationship Id="rId49" Type="http://schemas.openxmlformats.org/officeDocument/2006/relationships/hyperlink" Target="https://www.greenclimate.fund/projects/sap" TargetMode="External"/><Relationship Id="rId114" Type="http://schemas.openxmlformats.org/officeDocument/2006/relationships/hyperlink" Target="http://www.danishclimateinvestmentfund.com/" TargetMode="External"/><Relationship Id="rId275" Type="http://schemas.openxmlformats.org/officeDocument/2006/relationships/hyperlink" Target="https://www.caribank.org/our-work/programmes/united-kingdom-caribbean-infrastructure-partnership-fund-ukcif" TargetMode="External"/><Relationship Id="rId296" Type="http://schemas.openxmlformats.org/officeDocument/2006/relationships/hyperlink" Target="https://www.freeingenergy.com/list-of-cleantech-investors/" TargetMode="External"/><Relationship Id="rId300" Type="http://schemas.openxmlformats.org/officeDocument/2006/relationships/hyperlink" Target="https://www.freeingenergy.com/list-of-cleantech-investors/" TargetMode="External"/><Relationship Id="rId60" Type="http://schemas.openxmlformats.org/officeDocument/2006/relationships/hyperlink" Target="https://apnews.com/74c12445b8d8fa75562d3f470bfa1299" TargetMode="External"/><Relationship Id="rId81" Type="http://schemas.openxmlformats.org/officeDocument/2006/relationships/hyperlink" Target="https://www.thegef.org/topics/special-climate-change-fund-sccf" TargetMode="External"/><Relationship Id="rId135" Type="http://schemas.openxmlformats.org/officeDocument/2006/relationships/hyperlink" Target="https://geeref.com/" TargetMode="External"/><Relationship Id="rId156" Type="http://schemas.openxmlformats.org/officeDocument/2006/relationships/hyperlink" Target="https://www.insidephilanthropy.com/fundraising-for-climate-change" TargetMode="External"/><Relationship Id="rId177" Type="http://schemas.openxmlformats.org/officeDocument/2006/relationships/hyperlink" Target="http://krfnd.org/" TargetMode="External"/><Relationship Id="rId198" Type="http://schemas.openxmlformats.org/officeDocument/2006/relationships/hyperlink" Target="https://www.insidephilanthropy.com/fundraising-for-climate-change" TargetMode="External"/><Relationship Id="rId321" Type="http://schemas.openxmlformats.org/officeDocument/2006/relationships/hyperlink" Target="https://www.ifu.dk/en/frontpage-2/" TargetMode="External"/><Relationship Id="rId202" Type="http://schemas.openxmlformats.org/officeDocument/2006/relationships/hyperlink" Target="https://www.insidephilanthropy.com/fundraising-for-climate-change" TargetMode="External"/><Relationship Id="rId223" Type="http://schemas.openxmlformats.org/officeDocument/2006/relationships/hyperlink" Target="https://www.moore.org/home" TargetMode="External"/><Relationship Id="rId244" Type="http://schemas.openxmlformats.org/officeDocument/2006/relationships/hyperlink" Target="https://terravivagrants.org/grant-makers/group-3-climate-change/" TargetMode="External"/><Relationship Id="rId18" Type="http://schemas.openxmlformats.org/officeDocument/2006/relationships/hyperlink" Target="http://www.minenergia.cl/pfinanciamiento/" TargetMode="External"/><Relationship Id="rId39" Type="http://schemas.openxmlformats.org/officeDocument/2006/relationships/hyperlink" Target="https://www.climatefinancelab.org/the-labs/global/" TargetMode="External"/><Relationship Id="rId265" Type="http://schemas.openxmlformats.org/officeDocument/2006/relationships/hyperlink" Target="http://www.arcternventures.com/" TargetMode="External"/><Relationship Id="rId286" Type="http://schemas.openxmlformats.org/officeDocument/2006/relationships/hyperlink" Target="https://creosyndicate.org/" TargetMode="External"/><Relationship Id="rId50" Type="http://schemas.openxmlformats.org/officeDocument/2006/relationships/hyperlink" Target="https://www.greenclimate.fund/" TargetMode="External"/><Relationship Id="rId104" Type="http://schemas.openxmlformats.org/officeDocument/2006/relationships/hyperlink" Target="https://www.convergence.finance/blended-finance" TargetMode="External"/><Relationship Id="rId125" Type="http://schemas.openxmlformats.org/officeDocument/2006/relationships/hyperlink" Target="http://www.amazonfund.gov.br/en/home/" TargetMode="External"/><Relationship Id="rId146" Type="http://schemas.openxmlformats.org/officeDocument/2006/relationships/hyperlink" Target="https://www.insidephilanthropy.com/fundraising-for-climate-change" TargetMode="External"/><Relationship Id="rId167" Type="http://schemas.openxmlformats.org/officeDocument/2006/relationships/hyperlink" Target="https://www.greengrants.org/" TargetMode="External"/><Relationship Id="rId188" Type="http://schemas.openxmlformats.org/officeDocument/2006/relationships/hyperlink" Target="https://www.insidephilanthropy.com/fundraising-for-climate-change" TargetMode="External"/><Relationship Id="rId311" Type="http://schemas.openxmlformats.org/officeDocument/2006/relationships/hyperlink" Target="https://www.ci-dev.org/" TargetMode="External"/><Relationship Id="rId71" Type="http://schemas.openxmlformats.org/officeDocument/2006/relationships/hyperlink" Target="http://www.cs4rd.org/how.html" TargetMode="External"/><Relationship Id="rId92" Type="http://schemas.openxmlformats.org/officeDocument/2006/relationships/hyperlink" Target="https://www.convergence.finance/blended-finance" TargetMode="External"/><Relationship Id="rId213" Type="http://schemas.openxmlformats.org/officeDocument/2006/relationships/hyperlink" Target="https://in2ecosystem.com/" TargetMode="External"/><Relationship Id="rId234" Type="http://schemas.openxmlformats.org/officeDocument/2006/relationships/hyperlink" Target="https://terravivagrants.org/grant-makers/group-3-climate-change/" TargetMode="External"/><Relationship Id="rId2" Type="http://schemas.openxmlformats.org/officeDocument/2006/relationships/hyperlink" Target="http://www.minenergia.cl/pfinanciamiento/" TargetMode="External"/><Relationship Id="rId29" Type="http://schemas.openxmlformats.org/officeDocument/2006/relationships/hyperlink" Target="https://www.corfo.cl/sites/cpp/convocatorias/dfl-15_los_lagos" TargetMode="External"/><Relationship Id="rId255" Type="http://schemas.openxmlformats.org/officeDocument/2006/relationships/hyperlink" Target="https://www.wisions.net/" TargetMode="External"/><Relationship Id="rId276" Type="http://schemas.openxmlformats.org/officeDocument/2006/relationships/hyperlink" Target="https://www.climateinvestmentfunds.org/topics/supporting-energy-storage" TargetMode="External"/><Relationship Id="rId297" Type="http://schemas.openxmlformats.org/officeDocument/2006/relationships/hyperlink" Target="http://www.piva.vc/about/" TargetMode="External"/><Relationship Id="rId40" Type="http://schemas.openxmlformats.org/officeDocument/2006/relationships/hyperlink" Target="https://www.cleanenergyinvest.org/" TargetMode="External"/><Relationship Id="rId115" Type="http://schemas.openxmlformats.org/officeDocument/2006/relationships/hyperlink" Target="https://www.ifcamc.org/funds/ifc-catalyst-fund" TargetMode="External"/><Relationship Id="rId136" Type="http://schemas.openxmlformats.org/officeDocument/2006/relationships/hyperlink" Target="https://climatefundsupdate.org/the-funds/" TargetMode="External"/><Relationship Id="rId157" Type="http://schemas.openxmlformats.org/officeDocument/2006/relationships/hyperlink" Target="https://www.ddcf.org/home/" TargetMode="External"/><Relationship Id="rId178" Type="http://schemas.openxmlformats.org/officeDocument/2006/relationships/hyperlink" Target="https://www.insidephilanthropy.com/fundraising-for-climate-change" TargetMode="External"/><Relationship Id="rId301" Type="http://schemas.openxmlformats.org/officeDocument/2006/relationships/hyperlink" Target="https://www.powerhouse.fund/" TargetMode="External"/><Relationship Id="rId322" Type="http://schemas.openxmlformats.org/officeDocument/2006/relationships/vmlDrawing" Target="../drawings/vmlDrawing1.vml"/><Relationship Id="rId61" Type="http://schemas.openxmlformats.org/officeDocument/2006/relationships/hyperlink" Target="https://www.adaptation-fund.org/" TargetMode="External"/><Relationship Id="rId82" Type="http://schemas.openxmlformats.org/officeDocument/2006/relationships/hyperlink" Target="https://ndcpartnership.org/climate-finance-explorer" TargetMode="External"/><Relationship Id="rId199" Type="http://schemas.openxmlformats.org/officeDocument/2006/relationships/hyperlink" Target="https://www.peacedevelopmentfund.org/" TargetMode="External"/><Relationship Id="rId203" Type="http://schemas.openxmlformats.org/officeDocument/2006/relationships/hyperlink" Target="http://scherman.org/"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A992"/>
  <sheetViews>
    <sheetView showGridLines="0" tabSelected="1" zoomScale="80" zoomScaleNormal="80" workbookViewId="0">
      <pane xSplit="3" ySplit="1" topLeftCell="R3" activePane="bottomRight" state="frozen"/>
      <selection pane="topRight" activeCell="D1" sqref="D1"/>
      <selection pane="bottomLeft" activeCell="A2" sqref="A2"/>
      <selection pane="bottomRight" activeCell="Z174" sqref="Z174"/>
    </sheetView>
  </sheetViews>
  <sheetFormatPr baseColWidth="10" defaultColWidth="14.44140625" defaultRowHeight="15.75" customHeight="1"/>
  <cols>
    <col min="1" max="1" width="4.33203125" customWidth="1"/>
    <col min="2" max="2" width="35" customWidth="1"/>
    <col min="4" max="4" width="16.88671875" customWidth="1"/>
    <col min="5" max="5" width="14.44140625" customWidth="1"/>
    <col min="6" max="6" width="43.6640625" customWidth="1"/>
    <col min="10" max="10" width="18.44140625" customWidth="1"/>
    <col min="13" max="13" width="15" customWidth="1"/>
  </cols>
  <sheetData>
    <row r="1" spans="1:27" ht="50.25" customHeight="1">
      <c r="A1" s="1" t="s">
        <v>5</v>
      </c>
      <c r="B1" s="2" t="s">
        <v>6</v>
      </c>
      <c r="C1" s="2" t="s">
        <v>7</v>
      </c>
      <c r="D1" s="2" t="s">
        <v>8</v>
      </c>
      <c r="E1" s="2" t="s">
        <v>9</v>
      </c>
      <c r="F1" s="2" t="s">
        <v>10</v>
      </c>
      <c r="G1" s="2" t="s">
        <v>11</v>
      </c>
      <c r="H1" s="2" t="s">
        <v>12</v>
      </c>
      <c r="I1" s="2" t="s">
        <v>13</v>
      </c>
      <c r="J1" s="2" t="s">
        <v>14</v>
      </c>
      <c r="K1" s="2" t="s">
        <v>15</v>
      </c>
      <c r="L1" s="2" t="s">
        <v>16</v>
      </c>
      <c r="M1" s="3" t="s">
        <v>17</v>
      </c>
      <c r="N1" s="2" t="s">
        <v>18</v>
      </c>
      <c r="O1" s="2" t="s">
        <v>19</v>
      </c>
      <c r="P1" s="2" t="s">
        <v>20</v>
      </c>
      <c r="Q1" s="2" t="s">
        <v>21</v>
      </c>
      <c r="R1" s="2" t="s">
        <v>22</v>
      </c>
      <c r="S1" s="4" t="s">
        <v>23</v>
      </c>
      <c r="T1" s="2" t="s">
        <v>24</v>
      </c>
      <c r="U1" s="2" t="s">
        <v>25</v>
      </c>
      <c r="V1" s="2" t="s">
        <v>26</v>
      </c>
      <c r="W1" s="2" t="s">
        <v>27</v>
      </c>
      <c r="X1" s="2" t="s">
        <v>28</v>
      </c>
      <c r="Y1" s="2" t="s">
        <v>29</v>
      </c>
      <c r="Z1" s="2" t="s">
        <v>30</v>
      </c>
      <c r="AA1" s="5"/>
    </row>
    <row r="2" spans="1:27" ht="18" customHeight="1">
      <c r="A2" s="6">
        <v>1</v>
      </c>
      <c r="B2" s="7" t="s">
        <v>517</v>
      </c>
      <c r="C2" s="7" t="s">
        <v>518</v>
      </c>
      <c r="D2" s="37" t="s">
        <v>519</v>
      </c>
      <c r="E2" s="15" t="s">
        <v>492</v>
      </c>
      <c r="F2" s="7" t="s">
        <v>520</v>
      </c>
      <c r="G2" s="7" t="s">
        <v>67</v>
      </c>
      <c r="H2" s="32" t="s">
        <v>521</v>
      </c>
      <c r="I2" s="7" t="s">
        <v>206</v>
      </c>
      <c r="J2" s="7" t="s">
        <v>2</v>
      </c>
      <c r="K2" s="7" t="s">
        <v>56</v>
      </c>
      <c r="L2" s="7" t="s">
        <v>369</v>
      </c>
      <c r="M2" s="30" t="s">
        <v>57</v>
      </c>
      <c r="N2" s="10"/>
      <c r="O2" s="10"/>
      <c r="P2" s="10"/>
      <c r="Q2" s="7"/>
      <c r="R2" s="10"/>
      <c r="S2" s="11" t="s">
        <v>522</v>
      </c>
      <c r="T2" s="32"/>
      <c r="U2" s="12" t="b">
        <f>TRUE()</f>
        <v>1</v>
      </c>
      <c r="V2" s="12" t="b">
        <f>FALSE()</f>
        <v>0</v>
      </c>
      <c r="W2" s="12"/>
      <c r="X2" s="12"/>
      <c r="Y2" s="12"/>
      <c r="Z2" s="12" t="b">
        <f t="shared" ref="Z2:Z44" si="0">AND(T2,U2,W2,X2,V2)</f>
        <v>0</v>
      </c>
      <c r="AA2" s="13"/>
    </row>
    <row r="3" spans="1:27" ht="18" customHeight="1">
      <c r="A3" s="14">
        <f t="shared" ref="A3:A34" si="1">A2+1</f>
        <v>2</v>
      </c>
      <c r="B3" s="7" t="s">
        <v>119</v>
      </c>
      <c r="C3" s="32" t="s">
        <v>32</v>
      </c>
      <c r="D3" s="50" t="s">
        <v>120</v>
      </c>
      <c r="E3" s="38" t="s">
        <v>120</v>
      </c>
      <c r="F3" s="7" t="s">
        <v>121</v>
      </c>
      <c r="G3" s="7" t="s">
        <v>122</v>
      </c>
      <c r="H3" s="7" t="s">
        <v>123</v>
      </c>
      <c r="I3" s="7" t="s">
        <v>124</v>
      </c>
      <c r="J3" s="7" t="s">
        <v>1</v>
      </c>
      <c r="K3" s="7" t="s">
        <v>56</v>
      </c>
      <c r="L3" s="7" t="s">
        <v>40</v>
      </c>
      <c r="M3" s="16" t="s">
        <v>57</v>
      </c>
      <c r="N3" s="10"/>
      <c r="O3" s="10"/>
      <c r="P3" s="10"/>
      <c r="Q3" s="7"/>
      <c r="R3" s="10"/>
      <c r="S3" s="11"/>
      <c r="T3" s="12" t="s">
        <v>125</v>
      </c>
      <c r="U3" s="12" t="b">
        <f>TRUE()</f>
        <v>1</v>
      </c>
      <c r="V3" s="12" t="b">
        <f>FALSE()</f>
        <v>0</v>
      </c>
      <c r="W3" s="12"/>
      <c r="X3" s="12"/>
      <c r="Y3" s="12"/>
      <c r="Z3" s="12" t="b">
        <f t="shared" si="0"/>
        <v>0</v>
      </c>
      <c r="AA3" s="13"/>
    </row>
    <row r="4" spans="1:27" ht="18" customHeight="1">
      <c r="A4" s="14">
        <f t="shared" si="1"/>
        <v>3</v>
      </c>
      <c r="B4" s="7" t="s">
        <v>178</v>
      </c>
      <c r="C4" s="7" t="s">
        <v>179</v>
      </c>
      <c r="D4" s="52" t="s">
        <v>180</v>
      </c>
      <c r="E4" s="41" t="s">
        <v>153</v>
      </c>
      <c r="F4" s="7" t="s">
        <v>181</v>
      </c>
      <c r="G4" s="7" t="s">
        <v>182</v>
      </c>
      <c r="H4" s="7" t="s">
        <v>164</v>
      </c>
      <c r="I4" s="7" t="s">
        <v>74</v>
      </c>
      <c r="J4" s="7" t="s">
        <v>2</v>
      </c>
      <c r="K4" s="7" t="s">
        <v>56</v>
      </c>
      <c r="L4" s="7" t="s">
        <v>40</v>
      </c>
      <c r="M4" s="16" t="s">
        <v>57</v>
      </c>
      <c r="N4" s="10"/>
      <c r="O4" s="10"/>
      <c r="P4" s="10"/>
      <c r="Q4" s="10"/>
      <c r="R4" s="10"/>
      <c r="S4" s="11" t="s">
        <v>167</v>
      </c>
      <c r="T4" s="12" t="b">
        <f>FALSE()</f>
        <v>0</v>
      </c>
      <c r="U4" s="12" t="b">
        <f>TRUE()</f>
        <v>1</v>
      </c>
      <c r="V4" s="12"/>
      <c r="W4" s="12"/>
      <c r="X4" s="12"/>
      <c r="Y4" s="12"/>
      <c r="Z4" s="12" t="b">
        <f t="shared" si="0"/>
        <v>0</v>
      </c>
      <c r="AA4" s="13"/>
    </row>
    <row r="5" spans="1:27" ht="18" customHeight="1">
      <c r="A5" s="14">
        <f t="shared" si="1"/>
        <v>4</v>
      </c>
      <c r="B5" s="7" t="s">
        <v>250</v>
      </c>
      <c r="C5" s="7" t="s">
        <v>251</v>
      </c>
      <c r="D5" s="15" t="s">
        <v>252</v>
      </c>
      <c r="E5" s="15" t="s">
        <v>253</v>
      </c>
      <c r="F5" s="7" t="s">
        <v>254</v>
      </c>
      <c r="G5" s="7" t="s">
        <v>255</v>
      </c>
      <c r="H5" s="7" t="s">
        <v>256</v>
      </c>
      <c r="I5" s="36" t="s">
        <v>74</v>
      </c>
      <c r="J5" s="7" t="s">
        <v>2</v>
      </c>
      <c r="K5" s="7" t="s">
        <v>56</v>
      </c>
      <c r="L5" s="7" t="s">
        <v>40</v>
      </c>
      <c r="M5" s="16" t="s">
        <v>57</v>
      </c>
      <c r="N5" s="10"/>
      <c r="O5" s="10"/>
      <c r="P5" s="10"/>
      <c r="Q5" s="10"/>
      <c r="R5" s="10"/>
      <c r="S5" s="27"/>
      <c r="T5" s="12" t="b">
        <f>FALSE()</f>
        <v>0</v>
      </c>
      <c r="U5" s="12" t="b">
        <f>TRUE()</f>
        <v>1</v>
      </c>
      <c r="V5" s="45"/>
      <c r="W5" s="12"/>
      <c r="X5" s="12"/>
      <c r="Y5" s="12"/>
      <c r="Z5" s="12" t="b">
        <f t="shared" si="0"/>
        <v>0</v>
      </c>
      <c r="AA5" s="13"/>
    </row>
    <row r="6" spans="1:27" ht="18" customHeight="1">
      <c r="A6" s="14">
        <f t="shared" si="1"/>
        <v>5</v>
      </c>
      <c r="B6" s="7" t="s">
        <v>268</v>
      </c>
      <c r="C6" s="7" t="s">
        <v>269</v>
      </c>
      <c r="D6" s="9" t="s">
        <v>270</v>
      </c>
      <c r="E6" s="41" t="s">
        <v>258</v>
      </c>
      <c r="F6" s="7" t="s">
        <v>271</v>
      </c>
      <c r="G6" s="7" t="s">
        <v>272</v>
      </c>
      <c r="H6" s="7" t="s">
        <v>273</v>
      </c>
      <c r="I6" s="36" t="s">
        <v>38</v>
      </c>
      <c r="J6" s="7" t="s">
        <v>274</v>
      </c>
      <c r="K6" s="7" t="s">
        <v>67</v>
      </c>
      <c r="L6" s="7" t="s">
        <v>275</v>
      </c>
      <c r="M6" s="16" t="s">
        <v>57</v>
      </c>
      <c r="N6" s="10"/>
      <c r="O6" s="10"/>
      <c r="P6" s="10"/>
      <c r="Q6" s="10"/>
      <c r="R6" s="10"/>
      <c r="S6" s="11"/>
      <c r="T6" s="12" t="b">
        <f>FALSE()</f>
        <v>0</v>
      </c>
      <c r="U6" s="12" t="b">
        <f>TRUE()</f>
        <v>1</v>
      </c>
      <c r="V6" s="12"/>
      <c r="W6" s="12"/>
      <c r="X6" s="12"/>
      <c r="Y6" s="12"/>
      <c r="Z6" s="12" t="b">
        <f t="shared" si="0"/>
        <v>0</v>
      </c>
      <c r="AA6" s="13"/>
    </row>
    <row r="7" spans="1:27" ht="18" customHeight="1">
      <c r="A7" s="14">
        <f t="shared" si="1"/>
        <v>6</v>
      </c>
      <c r="B7" s="7" t="s">
        <v>276</v>
      </c>
      <c r="C7" s="25" t="s">
        <v>277</v>
      </c>
      <c r="D7" s="15" t="s">
        <v>278</v>
      </c>
      <c r="E7" s="41" t="s">
        <v>258</v>
      </c>
      <c r="F7" s="7" t="s">
        <v>279</v>
      </c>
      <c r="G7" s="7" t="s">
        <v>280</v>
      </c>
      <c r="H7" s="7" t="s">
        <v>281</v>
      </c>
      <c r="I7" s="7" t="s">
        <v>282</v>
      </c>
      <c r="J7" s="7" t="s">
        <v>283</v>
      </c>
      <c r="K7" s="7" t="s">
        <v>67</v>
      </c>
      <c r="L7" s="7" t="s">
        <v>284</v>
      </c>
      <c r="M7" s="16" t="s">
        <v>57</v>
      </c>
      <c r="N7" s="10"/>
      <c r="O7" s="10"/>
      <c r="P7" s="10"/>
      <c r="Q7" s="10"/>
      <c r="R7" s="10"/>
      <c r="S7" s="11"/>
      <c r="T7" s="12" t="b">
        <f>FALSE()</f>
        <v>0</v>
      </c>
      <c r="U7" s="12" t="b">
        <f>TRUE()</f>
        <v>1</v>
      </c>
      <c r="V7" s="12"/>
      <c r="W7" s="12"/>
      <c r="X7" s="12"/>
      <c r="Y7" s="12"/>
      <c r="Z7" s="12" t="b">
        <f t="shared" si="0"/>
        <v>0</v>
      </c>
      <c r="AA7" s="13"/>
    </row>
    <row r="8" spans="1:27" ht="18" customHeight="1">
      <c r="A8" s="14">
        <f t="shared" si="1"/>
        <v>7</v>
      </c>
      <c r="B8" s="7" t="s">
        <v>285</v>
      </c>
      <c r="C8" s="25" t="s">
        <v>277</v>
      </c>
      <c r="D8" s="37" t="s">
        <v>286</v>
      </c>
      <c r="E8" s="41" t="s">
        <v>258</v>
      </c>
      <c r="F8" s="7" t="s">
        <v>287</v>
      </c>
      <c r="G8" s="7" t="s">
        <v>288</v>
      </c>
      <c r="H8" s="7" t="s">
        <v>287</v>
      </c>
      <c r="I8" s="7" t="s">
        <v>165</v>
      </c>
      <c r="J8" s="7" t="s">
        <v>283</v>
      </c>
      <c r="K8" s="7" t="s">
        <v>56</v>
      </c>
      <c r="L8" s="7" t="s">
        <v>189</v>
      </c>
      <c r="M8" s="16" t="s">
        <v>57</v>
      </c>
      <c r="N8" s="10"/>
      <c r="O8" s="10"/>
      <c r="P8" s="10"/>
      <c r="Q8" s="10"/>
      <c r="R8" s="10"/>
      <c r="S8" s="27" t="s">
        <v>289</v>
      </c>
      <c r="T8" s="12" t="b">
        <f>FALSE()</f>
        <v>0</v>
      </c>
      <c r="U8" s="12" t="b">
        <f>TRUE()</f>
        <v>1</v>
      </c>
      <c r="V8" s="12"/>
      <c r="W8" s="12"/>
      <c r="X8" s="12"/>
      <c r="Y8" s="12"/>
      <c r="Z8" s="12" t="b">
        <f t="shared" si="0"/>
        <v>0</v>
      </c>
      <c r="AA8" s="13"/>
    </row>
    <row r="9" spans="1:27" ht="18" customHeight="1">
      <c r="A9" s="14">
        <f t="shared" si="1"/>
        <v>8</v>
      </c>
      <c r="B9" s="7" t="s">
        <v>290</v>
      </c>
      <c r="C9" s="7"/>
      <c r="D9" s="15" t="s">
        <v>291</v>
      </c>
      <c r="E9" s="41" t="s">
        <v>258</v>
      </c>
      <c r="F9" s="7" t="s">
        <v>292</v>
      </c>
      <c r="G9" s="7" t="s">
        <v>67</v>
      </c>
      <c r="H9" s="7" t="s">
        <v>293</v>
      </c>
      <c r="I9" s="7" t="s">
        <v>38</v>
      </c>
      <c r="J9" s="7" t="s">
        <v>3</v>
      </c>
      <c r="K9" s="7" t="s">
        <v>56</v>
      </c>
      <c r="L9" s="7" t="s">
        <v>67</v>
      </c>
      <c r="M9" s="16" t="s">
        <v>57</v>
      </c>
      <c r="N9" s="10"/>
      <c r="O9" s="10"/>
      <c r="P9" s="10"/>
      <c r="Q9" s="10"/>
      <c r="R9" s="10"/>
      <c r="S9" s="27" t="s">
        <v>294</v>
      </c>
      <c r="T9" s="32" t="b">
        <f>FALSE()</f>
        <v>0</v>
      </c>
      <c r="U9" s="12" t="b">
        <f>TRUE()</f>
        <v>1</v>
      </c>
      <c r="V9" s="12"/>
      <c r="W9" s="12"/>
      <c r="X9" s="12"/>
      <c r="Y9" s="12"/>
      <c r="Z9" s="12" t="b">
        <f t="shared" si="0"/>
        <v>0</v>
      </c>
      <c r="AA9" s="13"/>
    </row>
    <row r="10" spans="1:27" ht="18" customHeight="1">
      <c r="A10" s="14">
        <f t="shared" si="1"/>
        <v>9</v>
      </c>
      <c r="B10" s="7" t="s">
        <v>295</v>
      </c>
      <c r="C10" s="7"/>
      <c r="D10" s="15" t="s">
        <v>296</v>
      </c>
      <c r="E10" s="41" t="s">
        <v>297</v>
      </c>
      <c r="F10" s="7" t="s">
        <v>298</v>
      </c>
      <c r="G10" s="7" t="s">
        <v>299</v>
      </c>
      <c r="H10" s="7" t="s">
        <v>300</v>
      </c>
      <c r="I10" s="36" t="s">
        <v>301</v>
      </c>
      <c r="J10" s="7" t="s">
        <v>302</v>
      </c>
      <c r="K10" s="7" t="s">
        <v>303</v>
      </c>
      <c r="L10" s="7" t="s">
        <v>304</v>
      </c>
      <c r="M10" s="16" t="s">
        <v>57</v>
      </c>
      <c r="N10" s="10"/>
      <c r="O10" s="10"/>
      <c r="P10" s="10"/>
      <c r="Q10" s="10"/>
      <c r="R10" s="10"/>
      <c r="S10" s="27" t="s">
        <v>305</v>
      </c>
      <c r="T10" s="12" t="b">
        <f>FALSE()</f>
        <v>0</v>
      </c>
      <c r="U10" s="12"/>
      <c r="V10" s="12" t="s">
        <v>125</v>
      </c>
      <c r="W10" s="12" t="s">
        <v>125</v>
      </c>
      <c r="X10" s="12" t="s">
        <v>125</v>
      </c>
      <c r="Y10" s="12" t="s">
        <v>125</v>
      </c>
      <c r="Z10" s="12" t="b">
        <f t="shared" si="0"/>
        <v>0</v>
      </c>
      <c r="AA10" s="13"/>
    </row>
    <row r="11" spans="1:27" ht="18" customHeight="1">
      <c r="A11" s="14">
        <f t="shared" si="1"/>
        <v>10</v>
      </c>
      <c r="B11" s="7" t="s">
        <v>331</v>
      </c>
      <c r="C11" s="7" t="s">
        <v>332</v>
      </c>
      <c r="D11" s="15" t="s">
        <v>333</v>
      </c>
      <c r="E11" s="41" t="s">
        <v>258</v>
      </c>
      <c r="F11" s="7" t="s">
        <v>334</v>
      </c>
      <c r="G11" s="7" t="s">
        <v>335</v>
      </c>
      <c r="H11" s="7" t="s">
        <v>336</v>
      </c>
      <c r="I11" s="36" t="s">
        <v>38</v>
      </c>
      <c r="J11" s="7" t="s">
        <v>2</v>
      </c>
      <c r="K11" s="7" t="s">
        <v>56</v>
      </c>
      <c r="L11" s="7" t="s">
        <v>40</v>
      </c>
      <c r="M11" s="16" t="s">
        <v>57</v>
      </c>
      <c r="N11" s="10"/>
      <c r="O11" s="10"/>
      <c r="P11" s="10"/>
      <c r="Q11" s="10"/>
      <c r="R11" s="10"/>
      <c r="S11" s="11" t="s">
        <v>337</v>
      </c>
      <c r="T11" s="32" t="b">
        <f>FALSE()</f>
        <v>0</v>
      </c>
      <c r="U11" s="12" t="b">
        <f>TRUE()</f>
        <v>1</v>
      </c>
      <c r="V11" s="12" t="s">
        <v>125</v>
      </c>
      <c r="W11" s="12"/>
      <c r="X11" s="12"/>
      <c r="Y11" s="12"/>
      <c r="Z11" s="12" t="b">
        <f t="shared" si="0"/>
        <v>0</v>
      </c>
      <c r="AA11" s="13"/>
    </row>
    <row r="12" spans="1:27" ht="18" customHeight="1">
      <c r="A12" s="14">
        <f t="shared" si="1"/>
        <v>11</v>
      </c>
      <c r="B12" s="7" t="s">
        <v>338</v>
      </c>
      <c r="C12" s="7" t="s">
        <v>339</v>
      </c>
      <c r="D12" s="38" t="s">
        <v>340</v>
      </c>
      <c r="E12" s="38" t="s">
        <v>341</v>
      </c>
      <c r="F12" s="7" t="s">
        <v>342</v>
      </c>
      <c r="G12" s="7" t="s">
        <v>67</v>
      </c>
      <c r="H12" s="7" t="s">
        <v>343</v>
      </c>
      <c r="I12" s="7" t="s">
        <v>38</v>
      </c>
      <c r="J12" s="7" t="s">
        <v>248</v>
      </c>
      <c r="K12" s="7" t="s">
        <v>67</v>
      </c>
      <c r="L12" s="7" t="s">
        <v>67</v>
      </c>
      <c r="M12" s="16" t="s">
        <v>57</v>
      </c>
      <c r="N12" s="7"/>
      <c r="O12" s="7"/>
      <c r="P12" s="7"/>
      <c r="Q12" s="7"/>
      <c r="R12" s="10"/>
      <c r="S12" s="47" t="s">
        <v>344</v>
      </c>
      <c r="T12" s="32" t="b">
        <f>FALSE()</f>
        <v>0</v>
      </c>
      <c r="U12" s="12" t="b">
        <f>TRUE()</f>
        <v>1</v>
      </c>
      <c r="V12" s="12"/>
      <c r="W12" s="12"/>
      <c r="X12" s="12"/>
      <c r="Y12" s="12"/>
      <c r="Z12" s="12" t="b">
        <f t="shared" si="0"/>
        <v>0</v>
      </c>
      <c r="AA12" s="13"/>
    </row>
    <row r="13" spans="1:27" ht="18" customHeight="1">
      <c r="A13" s="14">
        <f t="shared" si="1"/>
        <v>12</v>
      </c>
      <c r="B13" s="7" t="s">
        <v>353</v>
      </c>
      <c r="C13" s="7" t="s">
        <v>353</v>
      </c>
      <c r="D13" s="38" t="s">
        <v>354</v>
      </c>
      <c r="E13" s="38" t="s">
        <v>341</v>
      </c>
      <c r="F13" s="7" t="s">
        <v>355</v>
      </c>
      <c r="G13" s="7" t="s">
        <v>67</v>
      </c>
      <c r="H13" s="7" t="s">
        <v>356</v>
      </c>
      <c r="I13" s="36" t="s">
        <v>38</v>
      </c>
      <c r="J13" s="7" t="s">
        <v>1</v>
      </c>
      <c r="K13" s="7" t="s">
        <v>67</v>
      </c>
      <c r="L13" s="7" t="s">
        <v>40</v>
      </c>
      <c r="M13" s="16" t="s">
        <v>57</v>
      </c>
      <c r="N13" s="10"/>
      <c r="O13" s="7"/>
      <c r="P13" s="10"/>
      <c r="Q13" s="10"/>
      <c r="R13" s="10"/>
      <c r="S13" s="29" t="s">
        <v>357</v>
      </c>
      <c r="T13" s="32" t="b">
        <f>FALSE()</f>
        <v>0</v>
      </c>
      <c r="U13" s="12" t="b">
        <f>TRUE()</f>
        <v>1</v>
      </c>
      <c r="V13" s="12"/>
      <c r="W13" s="12"/>
      <c r="X13" s="12"/>
      <c r="Y13" s="12"/>
      <c r="Z13" s="12" t="b">
        <f t="shared" si="0"/>
        <v>0</v>
      </c>
      <c r="AA13" s="13"/>
    </row>
    <row r="14" spans="1:27" ht="18" customHeight="1">
      <c r="A14" s="14">
        <f t="shared" si="1"/>
        <v>13</v>
      </c>
      <c r="B14" s="7" t="s">
        <v>362</v>
      </c>
      <c r="C14" s="7" t="s">
        <v>362</v>
      </c>
      <c r="D14" s="38" t="s">
        <v>363</v>
      </c>
      <c r="E14" s="38" t="s">
        <v>341</v>
      </c>
      <c r="F14" s="7" t="s">
        <v>364</v>
      </c>
      <c r="G14" s="7" t="s">
        <v>365</v>
      </c>
      <c r="H14" s="32" t="s">
        <v>366</v>
      </c>
      <c r="I14" s="36" t="s">
        <v>367</v>
      </c>
      <c r="J14" s="7" t="s">
        <v>368</v>
      </c>
      <c r="K14" s="7" t="s">
        <v>56</v>
      </c>
      <c r="L14" s="7" t="s">
        <v>369</v>
      </c>
      <c r="M14" s="16" t="s">
        <v>57</v>
      </c>
      <c r="N14" s="10"/>
      <c r="O14" s="10"/>
      <c r="P14" s="10"/>
      <c r="Q14" s="10"/>
      <c r="R14" s="10"/>
      <c r="S14" s="29" t="s">
        <v>370</v>
      </c>
      <c r="T14" s="12" t="b">
        <f>FALSE()</f>
        <v>0</v>
      </c>
      <c r="U14" s="12" t="b">
        <f>TRUE()</f>
        <v>1</v>
      </c>
      <c r="V14" s="12"/>
      <c r="W14" s="12"/>
      <c r="X14" s="12"/>
      <c r="Y14" s="12"/>
      <c r="Z14" s="12" t="b">
        <f t="shared" si="0"/>
        <v>0</v>
      </c>
      <c r="AA14" s="13"/>
    </row>
    <row r="15" spans="1:27" ht="18" customHeight="1">
      <c r="A15" s="14">
        <f t="shared" si="1"/>
        <v>14</v>
      </c>
      <c r="B15" s="7" t="s">
        <v>378</v>
      </c>
      <c r="C15" s="7" t="s">
        <v>379</v>
      </c>
      <c r="D15" s="18" t="s">
        <v>380</v>
      </c>
      <c r="E15" s="18" t="s">
        <v>341</v>
      </c>
      <c r="F15" s="7" t="s">
        <v>381</v>
      </c>
      <c r="G15" s="7" t="s">
        <v>382</v>
      </c>
      <c r="H15" s="7" t="s">
        <v>383</v>
      </c>
      <c r="I15" s="7" t="s">
        <v>384</v>
      </c>
      <c r="J15" s="7" t="s">
        <v>233</v>
      </c>
      <c r="K15" s="7" t="s">
        <v>56</v>
      </c>
      <c r="L15" s="7" t="s">
        <v>40</v>
      </c>
      <c r="M15" s="16" t="s">
        <v>57</v>
      </c>
      <c r="N15" s="10"/>
      <c r="O15" s="10"/>
      <c r="P15" s="10"/>
      <c r="Q15" s="10"/>
      <c r="R15" s="10"/>
      <c r="S15" s="29" t="s">
        <v>385</v>
      </c>
      <c r="T15" s="12" t="b">
        <f>FALSE()</f>
        <v>0</v>
      </c>
      <c r="U15" s="12" t="b">
        <f>TRUE()</f>
        <v>1</v>
      </c>
      <c r="V15" s="12"/>
      <c r="W15" s="12"/>
      <c r="X15" s="12"/>
      <c r="Y15" s="12"/>
      <c r="Z15" s="12" t="b">
        <f t="shared" si="0"/>
        <v>0</v>
      </c>
      <c r="AA15" s="13"/>
    </row>
    <row r="16" spans="1:27" ht="18" customHeight="1">
      <c r="A16" s="14">
        <f t="shared" si="1"/>
        <v>15</v>
      </c>
      <c r="B16" s="7" t="s">
        <v>399</v>
      </c>
      <c r="C16" s="7" t="s">
        <v>400</v>
      </c>
      <c r="D16" s="18" t="s">
        <v>401</v>
      </c>
      <c r="E16" s="38" t="s">
        <v>341</v>
      </c>
      <c r="F16" s="7" t="s">
        <v>402</v>
      </c>
      <c r="G16" s="7" t="s">
        <v>67</v>
      </c>
      <c r="H16" s="7" t="s">
        <v>403</v>
      </c>
      <c r="I16" s="7" t="s">
        <v>139</v>
      </c>
      <c r="J16" s="7" t="s">
        <v>274</v>
      </c>
      <c r="K16" s="7" t="s">
        <v>56</v>
      </c>
      <c r="L16" s="7" t="s">
        <v>174</v>
      </c>
      <c r="M16" s="16" t="s">
        <v>57</v>
      </c>
      <c r="N16" s="10" t="s">
        <v>404</v>
      </c>
      <c r="O16" s="10" t="s">
        <v>56</v>
      </c>
      <c r="P16" s="10" t="s">
        <v>405</v>
      </c>
      <c r="Q16" s="7" t="s">
        <v>176</v>
      </c>
      <c r="R16" s="10" t="s">
        <v>406</v>
      </c>
      <c r="S16" s="29" t="s">
        <v>407</v>
      </c>
      <c r="T16" s="32" t="b">
        <f>FALSE()</f>
        <v>0</v>
      </c>
      <c r="U16" s="12" t="b">
        <f>TRUE()</f>
        <v>1</v>
      </c>
      <c r="V16" s="12" t="s">
        <v>125</v>
      </c>
      <c r="W16" s="12" t="s">
        <v>125</v>
      </c>
      <c r="X16" s="12" t="s">
        <v>125</v>
      </c>
      <c r="Y16" s="12" t="s">
        <v>125</v>
      </c>
      <c r="Z16" s="12" t="b">
        <f t="shared" si="0"/>
        <v>0</v>
      </c>
      <c r="AA16" s="13"/>
    </row>
    <row r="17" spans="1:27" ht="18" customHeight="1">
      <c r="A17" s="14">
        <f t="shared" si="1"/>
        <v>16</v>
      </c>
      <c r="B17" s="7" t="s">
        <v>417</v>
      </c>
      <c r="C17" s="24" t="s">
        <v>372</v>
      </c>
      <c r="D17" s="18" t="s">
        <v>418</v>
      </c>
      <c r="E17" s="38" t="s">
        <v>341</v>
      </c>
      <c r="F17" s="7" t="s">
        <v>419</v>
      </c>
      <c r="G17" s="7" t="s">
        <v>420</v>
      </c>
      <c r="H17" s="7" t="s">
        <v>421</v>
      </c>
      <c r="I17" s="7" t="s">
        <v>38</v>
      </c>
      <c r="J17" s="7" t="s">
        <v>368</v>
      </c>
      <c r="K17" s="7" t="s">
        <v>56</v>
      </c>
      <c r="L17" s="7" t="s">
        <v>40</v>
      </c>
      <c r="M17" s="30" t="s">
        <v>57</v>
      </c>
      <c r="N17" s="7"/>
      <c r="O17" s="10"/>
      <c r="P17" s="10"/>
      <c r="Q17" s="7"/>
      <c r="R17" s="7"/>
      <c r="S17" s="29" t="s">
        <v>422</v>
      </c>
      <c r="T17" s="32" t="b">
        <f>FALSE()</f>
        <v>0</v>
      </c>
      <c r="U17" s="12" t="b">
        <f>TRUE()</f>
        <v>1</v>
      </c>
      <c r="V17" s="12"/>
      <c r="W17" s="12"/>
      <c r="X17" s="12"/>
      <c r="Y17" s="12"/>
      <c r="Z17" s="12" t="b">
        <f t="shared" si="0"/>
        <v>0</v>
      </c>
      <c r="AA17" s="13"/>
    </row>
    <row r="18" spans="1:27" ht="18" customHeight="1">
      <c r="A18" s="14">
        <f t="shared" si="1"/>
        <v>17</v>
      </c>
      <c r="B18" s="7" t="s">
        <v>428</v>
      </c>
      <c r="C18" s="7" t="s">
        <v>429</v>
      </c>
      <c r="D18" s="18" t="s">
        <v>430</v>
      </c>
      <c r="E18" s="38" t="s">
        <v>341</v>
      </c>
      <c r="F18" s="7" t="s">
        <v>431</v>
      </c>
      <c r="G18" s="7" t="s">
        <v>67</v>
      </c>
      <c r="H18" s="7" t="s">
        <v>67</v>
      </c>
      <c r="I18" s="36" t="s">
        <v>38</v>
      </c>
      <c r="J18" s="7" t="s">
        <v>368</v>
      </c>
      <c r="K18" s="7" t="s">
        <v>56</v>
      </c>
      <c r="L18" s="7" t="s">
        <v>67</v>
      </c>
      <c r="M18" s="30" t="s">
        <v>57</v>
      </c>
      <c r="N18" s="10"/>
      <c r="O18" s="10"/>
      <c r="P18" s="10"/>
      <c r="Q18" s="10"/>
      <c r="R18" s="45"/>
      <c r="S18" s="29" t="s">
        <v>432</v>
      </c>
      <c r="T18" s="32" t="b">
        <f>FALSE()</f>
        <v>0</v>
      </c>
      <c r="U18" s="12" t="b">
        <f>TRUE()</f>
        <v>1</v>
      </c>
      <c r="V18" s="12"/>
      <c r="W18" s="12"/>
      <c r="X18" s="12"/>
      <c r="Y18" s="12"/>
      <c r="Z18" s="12" t="b">
        <f t="shared" si="0"/>
        <v>0</v>
      </c>
      <c r="AA18" s="13"/>
    </row>
    <row r="19" spans="1:27" ht="18" customHeight="1">
      <c r="A19" s="14">
        <f t="shared" si="1"/>
        <v>18</v>
      </c>
      <c r="B19" s="7" t="s">
        <v>446</v>
      </c>
      <c r="C19" s="7" t="s">
        <v>447</v>
      </c>
      <c r="D19" s="37" t="s">
        <v>448</v>
      </c>
      <c r="E19" s="36" t="s">
        <v>135</v>
      </c>
      <c r="F19" s="7" t="s">
        <v>449</v>
      </c>
      <c r="G19" s="7" t="s">
        <v>450</v>
      </c>
      <c r="H19" s="7" t="s">
        <v>451</v>
      </c>
      <c r="I19" s="7" t="s">
        <v>38</v>
      </c>
      <c r="J19" s="7" t="s">
        <v>452</v>
      </c>
      <c r="K19" s="7" t="s">
        <v>56</v>
      </c>
      <c r="L19" s="7" t="s">
        <v>284</v>
      </c>
      <c r="M19" s="16" t="s">
        <v>57</v>
      </c>
      <c r="N19" s="10" t="s">
        <v>453</v>
      </c>
      <c r="O19" s="10" t="s">
        <v>56</v>
      </c>
      <c r="P19" s="10" t="s">
        <v>56</v>
      </c>
      <c r="Q19" s="10" t="s">
        <v>176</v>
      </c>
      <c r="R19" s="10" t="s">
        <v>454</v>
      </c>
      <c r="S19" s="17" t="s">
        <v>455</v>
      </c>
      <c r="T19" s="32" t="b">
        <f>FALSE()</f>
        <v>0</v>
      </c>
      <c r="U19" s="12" t="b">
        <f>TRUE()</f>
        <v>1</v>
      </c>
      <c r="V19" s="12"/>
      <c r="W19" s="12"/>
      <c r="X19" s="12"/>
      <c r="Y19" s="12"/>
      <c r="Z19" s="12" t="b">
        <f t="shared" si="0"/>
        <v>0</v>
      </c>
      <c r="AA19" s="13"/>
    </row>
    <row r="20" spans="1:27" ht="18" customHeight="1">
      <c r="A20" s="14">
        <f t="shared" si="1"/>
        <v>19</v>
      </c>
      <c r="B20" s="7" t="s">
        <v>456</v>
      </c>
      <c r="C20" s="7" t="s">
        <v>457</v>
      </c>
      <c r="D20" s="37" t="s">
        <v>458</v>
      </c>
      <c r="E20" s="36" t="s">
        <v>440</v>
      </c>
      <c r="F20" s="19" t="s">
        <v>459</v>
      </c>
      <c r="G20" s="7" t="s">
        <v>460</v>
      </c>
      <c r="H20" s="7" t="s">
        <v>67</v>
      </c>
      <c r="I20" s="7" t="s">
        <v>461</v>
      </c>
      <c r="J20" s="7" t="s">
        <v>0</v>
      </c>
      <c r="K20" s="7" t="s">
        <v>67</v>
      </c>
      <c r="L20" s="7" t="s">
        <v>40</v>
      </c>
      <c r="M20" s="16" t="s">
        <v>57</v>
      </c>
      <c r="N20" s="10"/>
      <c r="O20" s="10"/>
      <c r="P20" s="10"/>
      <c r="Q20" s="10"/>
      <c r="R20" s="10"/>
      <c r="S20" s="17" t="s">
        <v>462</v>
      </c>
      <c r="T20" s="32" t="b">
        <f>FALSE()</f>
        <v>0</v>
      </c>
      <c r="U20" s="12" t="b">
        <f>TRUE()</f>
        <v>1</v>
      </c>
      <c r="V20" s="31"/>
      <c r="W20" s="12"/>
      <c r="X20" s="12"/>
      <c r="Y20" s="12"/>
      <c r="Z20" s="12" t="b">
        <f t="shared" si="0"/>
        <v>0</v>
      </c>
      <c r="AA20" s="13"/>
    </row>
    <row r="21" spans="1:27" ht="18" customHeight="1">
      <c r="A21" s="14">
        <f t="shared" si="1"/>
        <v>20</v>
      </c>
      <c r="B21" s="32" t="s">
        <v>489</v>
      </c>
      <c r="C21" s="32" t="s">
        <v>490</v>
      </c>
      <c r="D21" s="37" t="s">
        <v>491</v>
      </c>
      <c r="E21" s="39" t="s">
        <v>492</v>
      </c>
      <c r="F21" s="7" t="s">
        <v>493</v>
      </c>
      <c r="G21" s="7" t="s">
        <v>494</v>
      </c>
      <c r="H21" s="7" t="s">
        <v>495</v>
      </c>
      <c r="I21" s="7" t="s">
        <v>206</v>
      </c>
      <c r="J21" s="7" t="s">
        <v>2</v>
      </c>
      <c r="K21" s="7" t="s">
        <v>496</v>
      </c>
      <c r="L21" s="7" t="s">
        <v>40</v>
      </c>
      <c r="M21" s="16" t="s">
        <v>57</v>
      </c>
      <c r="N21" s="7"/>
      <c r="O21" s="7"/>
      <c r="P21" s="7" t="s">
        <v>497</v>
      </c>
      <c r="Q21" s="7"/>
      <c r="R21" s="7"/>
      <c r="S21" s="17" t="s">
        <v>498</v>
      </c>
      <c r="T21" s="32" t="b">
        <f>FALSE()</f>
        <v>0</v>
      </c>
      <c r="U21" s="12" t="b">
        <f>TRUE()</f>
        <v>1</v>
      </c>
      <c r="V21" s="12" t="b">
        <f>FALSE()</f>
        <v>0</v>
      </c>
      <c r="W21" s="12"/>
      <c r="X21" s="12"/>
      <c r="Y21" s="12"/>
      <c r="Z21" s="12" t="b">
        <f t="shared" si="0"/>
        <v>0</v>
      </c>
      <c r="AA21" s="13"/>
    </row>
    <row r="22" spans="1:27" ht="18" customHeight="1">
      <c r="A22" s="14">
        <f t="shared" si="1"/>
        <v>21</v>
      </c>
      <c r="B22" s="7" t="s">
        <v>499</v>
      </c>
      <c r="C22" s="7" t="s">
        <v>500</v>
      </c>
      <c r="D22" s="37" t="s">
        <v>501</v>
      </c>
      <c r="E22" s="37" t="s">
        <v>492</v>
      </c>
      <c r="F22" s="7" t="s">
        <v>502</v>
      </c>
      <c r="G22" s="7" t="s">
        <v>503</v>
      </c>
      <c r="H22" s="7" t="s">
        <v>504</v>
      </c>
      <c r="I22" s="7" t="s">
        <v>505</v>
      </c>
      <c r="J22" s="7" t="s">
        <v>2</v>
      </c>
      <c r="K22" s="7" t="s">
        <v>506</v>
      </c>
      <c r="L22" s="7" t="s">
        <v>40</v>
      </c>
      <c r="M22" s="16" t="s">
        <v>57</v>
      </c>
      <c r="N22" s="10"/>
      <c r="O22" s="10"/>
      <c r="P22" s="10"/>
      <c r="Q22" s="10" t="s">
        <v>507</v>
      </c>
      <c r="R22" s="10"/>
      <c r="S22" s="27" t="s">
        <v>508</v>
      </c>
      <c r="T22" s="32" t="b">
        <f>FALSE()</f>
        <v>0</v>
      </c>
      <c r="U22" s="12" t="b">
        <f>TRUE()</f>
        <v>1</v>
      </c>
      <c r="V22" s="12"/>
      <c r="W22" s="12"/>
      <c r="X22" s="12"/>
      <c r="Y22" s="12"/>
      <c r="Z22" s="12" t="b">
        <f t="shared" si="0"/>
        <v>0</v>
      </c>
      <c r="AA22" s="13"/>
    </row>
    <row r="23" spans="1:27" ht="18" customHeight="1">
      <c r="A23" s="14">
        <f t="shared" si="1"/>
        <v>22</v>
      </c>
      <c r="B23" s="7" t="s">
        <v>509</v>
      </c>
      <c r="C23" s="32" t="s">
        <v>510</v>
      </c>
      <c r="D23" s="38" t="s">
        <v>511</v>
      </c>
      <c r="E23" s="37" t="s">
        <v>492</v>
      </c>
      <c r="F23" s="7" t="s">
        <v>512</v>
      </c>
      <c r="G23" s="7" t="s">
        <v>513</v>
      </c>
      <c r="H23" s="7" t="s">
        <v>514</v>
      </c>
      <c r="I23" s="7" t="s">
        <v>206</v>
      </c>
      <c r="J23" s="7" t="s">
        <v>2</v>
      </c>
      <c r="K23" s="7" t="s">
        <v>515</v>
      </c>
      <c r="L23" s="7" t="s">
        <v>40</v>
      </c>
      <c r="M23" s="16" t="s">
        <v>57</v>
      </c>
      <c r="N23" s="10"/>
      <c r="O23" s="10"/>
      <c r="P23" s="10"/>
      <c r="Q23" s="10" t="s">
        <v>197</v>
      </c>
      <c r="R23" s="10"/>
      <c r="S23" s="17" t="s">
        <v>516</v>
      </c>
      <c r="T23" s="32" t="b">
        <f>FALSE()</f>
        <v>0</v>
      </c>
      <c r="U23" s="12" t="b">
        <f>TRUE()</f>
        <v>1</v>
      </c>
      <c r="V23" s="12"/>
      <c r="W23" s="12"/>
      <c r="X23" s="12"/>
      <c r="Y23" s="12"/>
      <c r="Z23" s="12" t="b">
        <f t="shared" si="0"/>
        <v>0</v>
      </c>
      <c r="AA23" s="13"/>
    </row>
    <row r="24" spans="1:27" ht="18" customHeight="1">
      <c r="A24" s="14">
        <f t="shared" si="1"/>
        <v>23</v>
      </c>
      <c r="B24" s="7" t="s">
        <v>529</v>
      </c>
      <c r="C24" s="7" t="s">
        <v>277</v>
      </c>
      <c r="D24" s="37" t="s">
        <v>530</v>
      </c>
      <c r="E24" s="15" t="s">
        <v>492</v>
      </c>
      <c r="F24" s="7" t="s">
        <v>531</v>
      </c>
      <c r="G24" s="25" t="s">
        <v>532</v>
      </c>
      <c r="H24" s="7" t="s">
        <v>293</v>
      </c>
      <c r="I24" s="7" t="s">
        <v>206</v>
      </c>
      <c r="J24" s="7" t="s">
        <v>2</v>
      </c>
      <c r="K24" s="7" t="s">
        <v>56</v>
      </c>
      <c r="L24" s="7" t="s">
        <v>444</v>
      </c>
      <c r="M24" s="16" t="s">
        <v>57</v>
      </c>
      <c r="N24" s="7"/>
      <c r="O24" s="7"/>
      <c r="P24" s="10"/>
      <c r="Q24" s="7"/>
      <c r="R24" s="10"/>
      <c r="S24" s="17" t="s">
        <v>533</v>
      </c>
      <c r="T24" s="32" t="b">
        <f>FALSE()</f>
        <v>0</v>
      </c>
      <c r="U24" s="12" t="b">
        <f>TRUE()</f>
        <v>1</v>
      </c>
      <c r="V24" s="12"/>
      <c r="W24" s="12"/>
      <c r="X24" s="12"/>
      <c r="Y24" s="12"/>
      <c r="Z24" s="12" t="b">
        <f t="shared" si="0"/>
        <v>0</v>
      </c>
      <c r="AA24" s="13"/>
    </row>
    <row r="25" spans="1:27" ht="18" customHeight="1">
      <c r="A25" s="14">
        <f t="shared" si="1"/>
        <v>24</v>
      </c>
      <c r="B25" s="7" t="s">
        <v>534</v>
      </c>
      <c r="C25" s="7" t="s">
        <v>535</v>
      </c>
      <c r="D25" s="37" t="s">
        <v>536</v>
      </c>
      <c r="E25" s="37" t="s">
        <v>492</v>
      </c>
      <c r="F25" s="7" t="s">
        <v>537</v>
      </c>
      <c r="G25" s="7" t="s">
        <v>538</v>
      </c>
      <c r="H25" s="22" t="s">
        <v>539</v>
      </c>
      <c r="I25" s="7" t="s">
        <v>38</v>
      </c>
      <c r="J25" s="7" t="s">
        <v>2</v>
      </c>
      <c r="K25" s="7" t="s">
        <v>56</v>
      </c>
      <c r="L25" s="7" t="s">
        <v>40</v>
      </c>
      <c r="M25" s="16" t="s">
        <v>57</v>
      </c>
      <c r="N25" s="10"/>
      <c r="O25" s="10"/>
      <c r="P25" s="10"/>
      <c r="Q25" s="10"/>
      <c r="R25" s="32"/>
      <c r="S25" s="11" t="s">
        <v>540</v>
      </c>
      <c r="T25" s="32" t="b">
        <f>FALSE()</f>
        <v>0</v>
      </c>
      <c r="U25" s="12" t="b">
        <f>TRUE()</f>
        <v>1</v>
      </c>
      <c r="V25" s="12"/>
      <c r="W25" s="12"/>
      <c r="X25" s="12"/>
      <c r="Y25" s="12"/>
      <c r="Z25" s="12" t="b">
        <f t="shared" si="0"/>
        <v>0</v>
      </c>
      <c r="AA25" s="13"/>
    </row>
    <row r="26" spans="1:27" ht="18" customHeight="1">
      <c r="A26" s="14">
        <f t="shared" si="1"/>
        <v>25</v>
      </c>
      <c r="B26" s="7" t="s">
        <v>541</v>
      </c>
      <c r="C26" s="7" t="s">
        <v>542</v>
      </c>
      <c r="D26" s="18" t="s">
        <v>244</v>
      </c>
      <c r="E26" s="37" t="s">
        <v>492</v>
      </c>
      <c r="F26" s="7" t="s">
        <v>543</v>
      </c>
      <c r="G26" s="7" t="s">
        <v>544</v>
      </c>
      <c r="H26" s="7" t="s">
        <v>545</v>
      </c>
      <c r="I26" s="23" t="s">
        <v>38</v>
      </c>
      <c r="J26" s="7" t="s">
        <v>248</v>
      </c>
      <c r="K26" s="7" t="s">
        <v>56</v>
      </c>
      <c r="L26" s="7" t="s">
        <v>40</v>
      </c>
      <c r="M26" s="16" t="s">
        <v>57</v>
      </c>
      <c r="N26" s="10"/>
      <c r="O26" s="10"/>
      <c r="P26" s="10"/>
      <c r="Q26" s="10"/>
      <c r="R26" s="10"/>
      <c r="S26" s="11" t="s">
        <v>546</v>
      </c>
      <c r="T26" s="32" t="b">
        <f>FALSE()</f>
        <v>0</v>
      </c>
      <c r="U26" s="12" t="b">
        <f>TRUE()</f>
        <v>1</v>
      </c>
      <c r="V26" s="12"/>
      <c r="W26" s="12"/>
      <c r="X26" s="12"/>
      <c r="Y26" s="12"/>
      <c r="Z26" s="12" t="b">
        <f t="shared" si="0"/>
        <v>0</v>
      </c>
      <c r="AA26" s="13"/>
    </row>
    <row r="27" spans="1:27" ht="18" customHeight="1">
      <c r="A27" s="14">
        <f t="shared" si="1"/>
        <v>26</v>
      </c>
      <c r="B27" s="7" t="s">
        <v>554</v>
      </c>
      <c r="C27" s="7" t="s">
        <v>277</v>
      </c>
      <c r="D27" s="15" t="s">
        <v>555</v>
      </c>
      <c r="E27" s="37" t="s">
        <v>492</v>
      </c>
      <c r="F27" s="7" t="s">
        <v>556</v>
      </c>
      <c r="G27" s="7" t="s">
        <v>557</v>
      </c>
      <c r="H27" s="32" t="s">
        <v>558</v>
      </c>
      <c r="I27" s="32" t="s">
        <v>38</v>
      </c>
      <c r="J27" s="7" t="s">
        <v>166</v>
      </c>
      <c r="K27" s="7" t="s">
        <v>67</v>
      </c>
      <c r="L27" s="7" t="s">
        <v>40</v>
      </c>
      <c r="M27" s="16" t="s">
        <v>57</v>
      </c>
      <c r="N27" s="7"/>
      <c r="O27" s="7"/>
      <c r="P27" s="7"/>
      <c r="Q27" s="7"/>
      <c r="R27" s="7"/>
      <c r="S27" s="11" t="s">
        <v>559</v>
      </c>
      <c r="T27" s="32" t="b">
        <f>FALSE()</f>
        <v>0</v>
      </c>
      <c r="U27" s="12" t="b">
        <f>TRUE()</f>
        <v>1</v>
      </c>
      <c r="V27" s="12"/>
      <c r="W27" s="12"/>
      <c r="X27" s="12"/>
      <c r="Y27" s="12"/>
      <c r="Z27" s="12" t="b">
        <f t="shared" si="0"/>
        <v>0</v>
      </c>
      <c r="AA27" s="13"/>
    </row>
    <row r="28" spans="1:27" ht="18" customHeight="1">
      <c r="A28" s="14">
        <f t="shared" si="1"/>
        <v>27</v>
      </c>
      <c r="B28" s="7" t="s">
        <v>560</v>
      </c>
      <c r="C28" s="7" t="s">
        <v>561</v>
      </c>
      <c r="D28" s="15" t="s">
        <v>562</v>
      </c>
      <c r="E28" s="37" t="s">
        <v>492</v>
      </c>
      <c r="F28" s="7" t="s">
        <v>563</v>
      </c>
      <c r="G28" s="7" t="s">
        <v>564</v>
      </c>
      <c r="H28" s="7" t="s">
        <v>565</v>
      </c>
      <c r="I28" s="32" t="s">
        <v>206</v>
      </c>
      <c r="J28" s="7" t="s">
        <v>2</v>
      </c>
      <c r="K28" s="7" t="s">
        <v>67</v>
      </c>
      <c r="L28" s="7" t="s">
        <v>444</v>
      </c>
      <c r="M28" s="16" t="s">
        <v>57</v>
      </c>
      <c r="N28" s="7"/>
      <c r="O28" s="7"/>
      <c r="P28" s="7"/>
      <c r="Q28" s="7"/>
      <c r="R28" s="7"/>
      <c r="S28" s="11" t="s">
        <v>566</v>
      </c>
      <c r="T28" s="32" t="b">
        <f>FALSE()</f>
        <v>0</v>
      </c>
      <c r="U28" s="12" t="b">
        <f>TRUE()</f>
        <v>1</v>
      </c>
      <c r="V28" s="12"/>
      <c r="W28" s="12"/>
      <c r="X28" s="12"/>
      <c r="Y28" s="12"/>
      <c r="Z28" s="12" t="b">
        <f t="shared" si="0"/>
        <v>0</v>
      </c>
      <c r="AA28" s="13"/>
    </row>
    <row r="29" spans="1:27" ht="18" customHeight="1">
      <c r="A29" s="14">
        <f t="shared" si="1"/>
        <v>28</v>
      </c>
      <c r="B29" s="7" t="s">
        <v>567</v>
      </c>
      <c r="C29" s="7" t="s">
        <v>568</v>
      </c>
      <c r="D29" s="15" t="s">
        <v>569</v>
      </c>
      <c r="E29" s="37" t="s">
        <v>570</v>
      </c>
      <c r="F29" s="7" t="s">
        <v>571</v>
      </c>
      <c r="G29" s="7" t="s">
        <v>572</v>
      </c>
      <c r="H29" s="7" t="s">
        <v>573</v>
      </c>
      <c r="I29" s="32" t="s">
        <v>38</v>
      </c>
      <c r="J29" s="7" t="s">
        <v>2</v>
      </c>
      <c r="K29" s="7" t="s">
        <v>67</v>
      </c>
      <c r="L29" s="7" t="s">
        <v>40</v>
      </c>
      <c r="M29" s="16" t="s">
        <v>57</v>
      </c>
      <c r="N29" s="10"/>
      <c r="O29" s="10"/>
      <c r="P29" s="10"/>
      <c r="Q29" s="10"/>
      <c r="R29" s="10"/>
      <c r="S29" s="11" t="s">
        <v>574</v>
      </c>
      <c r="T29" s="32" t="b">
        <f>FALSE()</f>
        <v>0</v>
      </c>
      <c r="U29" s="12" t="b">
        <f>TRUE()</f>
        <v>1</v>
      </c>
      <c r="V29" s="12"/>
      <c r="W29" s="12"/>
      <c r="X29" s="12"/>
      <c r="Y29" s="12"/>
      <c r="Z29" s="12" t="b">
        <f t="shared" si="0"/>
        <v>0</v>
      </c>
      <c r="AA29" s="13"/>
    </row>
    <row r="30" spans="1:27" ht="18" customHeight="1">
      <c r="A30" s="14">
        <f t="shared" si="1"/>
        <v>29</v>
      </c>
      <c r="B30" s="7" t="s">
        <v>595</v>
      </c>
      <c r="C30" s="7" t="s">
        <v>596</v>
      </c>
      <c r="D30" s="37" t="s">
        <v>597</v>
      </c>
      <c r="E30" s="37" t="s">
        <v>570</v>
      </c>
      <c r="F30" s="7" t="s">
        <v>598</v>
      </c>
      <c r="G30" s="7" t="s">
        <v>599</v>
      </c>
      <c r="H30" s="7" t="s">
        <v>600</v>
      </c>
      <c r="I30" s="32" t="s">
        <v>601</v>
      </c>
      <c r="J30" s="36" t="s">
        <v>2</v>
      </c>
      <c r="K30" s="7" t="s">
        <v>56</v>
      </c>
      <c r="L30" s="7" t="s">
        <v>67</v>
      </c>
      <c r="M30" s="16" t="s">
        <v>57</v>
      </c>
      <c r="N30" s="7" t="s">
        <v>57</v>
      </c>
      <c r="O30" s="7" t="s">
        <v>56</v>
      </c>
      <c r="P30" s="7" t="s">
        <v>56</v>
      </c>
      <c r="Q30" s="7" t="s">
        <v>176</v>
      </c>
      <c r="R30" s="7" t="s">
        <v>57</v>
      </c>
      <c r="S30" s="11" t="s">
        <v>602</v>
      </c>
      <c r="T30" s="32" t="b">
        <f>FALSE()</f>
        <v>0</v>
      </c>
      <c r="U30" s="12" t="b">
        <f>TRUE()</f>
        <v>1</v>
      </c>
      <c r="V30" s="12" t="s">
        <v>125</v>
      </c>
      <c r="W30" s="12" t="s">
        <v>125</v>
      </c>
      <c r="X30" s="12" t="s">
        <v>125</v>
      </c>
      <c r="Y30" s="12" t="s">
        <v>241</v>
      </c>
      <c r="Z30" s="12" t="b">
        <f t="shared" si="0"/>
        <v>0</v>
      </c>
      <c r="AA30" s="13"/>
    </row>
    <row r="31" spans="1:27" ht="18" customHeight="1">
      <c r="A31" s="14">
        <f t="shared" si="1"/>
        <v>30</v>
      </c>
      <c r="B31" s="7" t="s">
        <v>619</v>
      </c>
      <c r="C31" s="7" t="s">
        <v>620</v>
      </c>
      <c r="D31" s="37" t="s">
        <v>621</v>
      </c>
      <c r="E31" s="37" t="s">
        <v>570</v>
      </c>
      <c r="F31" s="7" t="s">
        <v>622</v>
      </c>
      <c r="G31" s="7" t="s">
        <v>623</v>
      </c>
      <c r="H31" s="7" t="s">
        <v>273</v>
      </c>
      <c r="I31" s="7" t="s">
        <v>38</v>
      </c>
      <c r="J31" s="7" t="s">
        <v>2</v>
      </c>
      <c r="K31" s="7" t="s">
        <v>56</v>
      </c>
      <c r="L31" s="7" t="s">
        <v>67</v>
      </c>
      <c r="M31" s="16" t="s">
        <v>57</v>
      </c>
      <c r="N31" s="10"/>
      <c r="O31" s="10"/>
      <c r="P31" s="10"/>
      <c r="Q31" s="10"/>
      <c r="R31" s="10"/>
      <c r="S31" s="17" t="s">
        <v>624</v>
      </c>
      <c r="T31" s="32" t="b">
        <f>FALSE()</f>
        <v>0</v>
      </c>
      <c r="U31" s="12" t="b">
        <f>TRUE()</f>
        <v>1</v>
      </c>
      <c r="V31" s="12"/>
      <c r="W31" s="12"/>
      <c r="X31" s="12"/>
      <c r="Y31" s="12"/>
      <c r="Z31" s="12" t="b">
        <f t="shared" si="0"/>
        <v>0</v>
      </c>
      <c r="AA31" s="13"/>
    </row>
    <row r="32" spans="1:27" ht="18" customHeight="1">
      <c r="A32" s="14">
        <f t="shared" si="1"/>
        <v>31</v>
      </c>
      <c r="B32" s="7" t="s">
        <v>696</v>
      </c>
      <c r="C32" s="7" t="s">
        <v>697</v>
      </c>
      <c r="D32" s="15" t="s">
        <v>698</v>
      </c>
      <c r="E32" s="15" t="s">
        <v>570</v>
      </c>
      <c r="F32" s="7" t="s">
        <v>699</v>
      </c>
      <c r="G32" s="7" t="s">
        <v>700</v>
      </c>
      <c r="H32" s="7" t="s">
        <v>701</v>
      </c>
      <c r="I32" s="7" t="s">
        <v>38</v>
      </c>
      <c r="J32" s="7" t="s">
        <v>2</v>
      </c>
      <c r="K32" s="7" t="s">
        <v>56</v>
      </c>
      <c r="L32" s="7" t="s">
        <v>67</v>
      </c>
      <c r="M32" s="16" t="s">
        <v>57</v>
      </c>
      <c r="N32" s="10"/>
      <c r="O32" s="10"/>
      <c r="P32" s="10"/>
      <c r="Q32" s="10"/>
      <c r="R32" s="10"/>
      <c r="S32" s="11" t="s">
        <v>702</v>
      </c>
      <c r="T32" s="32" t="b">
        <f>FALSE()</f>
        <v>0</v>
      </c>
      <c r="U32" s="12" t="b">
        <f>TRUE()</f>
        <v>1</v>
      </c>
      <c r="V32" s="48" t="s">
        <v>125</v>
      </c>
      <c r="W32" s="12" t="s">
        <v>125</v>
      </c>
      <c r="X32" s="12" t="s">
        <v>125</v>
      </c>
      <c r="Y32" s="12" t="s">
        <v>125</v>
      </c>
      <c r="Z32" s="12" t="b">
        <f t="shared" si="0"/>
        <v>0</v>
      </c>
      <c r="AA32" s="13"/>
    </row>
    <row r="33" spans="1:27" ht="18" customHeight="1">
      <c r="A33" s="14">
        <f t="shared" si="1"/>
        <v>32</v>
      </c>
      <c r="B33" s="7" t="s">
        <v>753</v>
      </c>
      <c r="C33" s="7" t="s">
        <v>754</v>
      </c>
      <c r="D33" s="15" t="s">
        <v>755</v>
      </c>
      <c r="E33" s="37" t="s">
        <v>570</v>
      </c>
      <c r="F33" s="7" t="s">
        <v>756</v>
      </c>
      <c r="G33" s="7" t="s">
        <v>757</v>
      </c>
      <c r="H33" s="25" t="s">
        <v>758</v>
      </c>
      <c r="I33" s="7" t="s">
        <v>74</v>
      </c>
      <c r="J33" s="7" t="s">
        <v>233</v>
      </c>
      <c r="K33" s="7" t="s">
        <v>67</v>
      </c>
      <c r="L33" s="7" t="s">
        <v>67</v>
      </c>
      <c r="M33" s="16" t="s">
        <v>57</v>
      </c>
      <c r="N33" s="10"/>
      <c r="O33" s="10"/>
      <c r="P33" s="10"/>
      <c r="Q33" s="10"/>
      <c r="R33" s="10"/>
      <c r="S33" s="17"/>
      <c r="T33" s="12" t="b">
        <f>FALSE()</f>
        <v>0</v>
      </c>
      <c r="U33" s="12" t="b">
        <f>TRUE()</f>
        <v>1</v>
      </c>
      <c r="V33" s="12"/>
      <c r="W33" s="12"/>
      <c r="X33" s="12"/>
      <c r="Y33" s="12"/>
      <c r="Z33" s="12" t="b">
        <f t="shared" si="0"/>
        <v>0</v>
      </c>
      <c r="AA33" s="13"/>
    </row>
    <row r="34" spans="1:27" ht="18" customHeight="1">
      <c r="A34" s="14">
        <f t="shared" si="1"/>
        <v>33</v>
      </c>
      <c r="B34" s="7" t="s">
        <v>759</v>
      </c>
      <c r="C34" s="7" t="s">
        <v>760</v>
      </c>
      <c r="D34" s="15" t="s">
        <v>761</v>
      </c>
      <c r="E34" s="37" t="s">
        <v>570</v>
      </c>
      <c r="F34" s="7" t="s">
        <v>762</v>
      </c>
      <c r="G34" s="7" t="s">
        <v>67</v>
      </c>
      <c r="H34" s="7" t="s">
        <v>763</v>
      </c>
      <c r="I34" s="7" t="s">
        <v>206</v>
      </c>
      <c r="J34" s="7" t="s">
        <v>2</v>
      </c>
      <c r="K34" s="7" t="s">
        <v>67</v>
      </c>
      <c r="L34" s="7" t="s">
        <v>40</v>
      </c>
      <c r="M34" s="16" t="s">
        <v>57</v>
      </c>
      <c r="N34" s="10"/>
      <c r="O34" s="10"/>
      <c r="P34" s="10"/>
      <c r="Q34" s="10" t="s">
        <v>764</v>
      </c>
      <c r="R34" s="10"/>
      <c r="S34" s="11" t="s">
        <v>765</v>
      </c>
      <c r="T34" s="32" t="b">
        <f>FALSE()</f>
        <v>0</v>
      </c>
      <c r="U34" s="12" t="b">
        <f>TRUE()</f>
        <v>1</v>
      </c>
      <c r="V34" s="12"/>
      <c r="W34" s="12"/>
      <c r="X34" s="12"/>
      <c r="Y34" s="12"/>
      <c r="Z34" s="12" t="b">
        <f t="shared" si="0"/>
        <v>0</v>
      </c>
      <c r="AA34" s="13"/>
    </row>
    <row r="35" spans="1:27" ht="18" customHeight="1">
      <c r="A35" s="14">
        <f t="shared" ref="A35:A66" si="2">A34+1</f>
        <v>34</v>
      </c>
      <c r="B35" s="7" t="s">
        <v>766</v>
      </c>
      <c r="C35" s="7" t="s">
        <v>767</v>
      </c>
      <c r="D35" s="15" t="s">
        <v>768</v>
      </c>
      <c r="E35" s="37" t="s">
        <v>570</v>
      </c>
      <c r="F35" s="7" t="s">
        <v>769</v>
      </c>
      <c r="G35" s="7" t="s">
        <v>770</v>
      </c>
      <c r="H35" s="7" t="s">
        <v>67</v>
      </c>
      <c r="I35" s="7" t="s">
        <v>771</v>
      </c>
      <c r="J35" s="7" t="s">
        <v>2</v>
      </c>
      <c r="K35" s="7" t="s">
        <v>67</v>
      </c>
      <c r="L35" s="7"/>
      <c r="M35" s="16" t="s">
        <v>57</v>
      </c>
      <c r="N35" s="10"/>
      <c r="O35" s="10"/>
      <c r="P35" s="10"/>
      <c r="Q35" s="10"/>
      <c r="R35" s="10"/>
      <c r="S35" s="11"/>
      <c r="T35" s="32" t="b">
        <f>FALSE()</f>
        <v>0</v>
      </c>
      <c r="U35" s="12" t="b">
        <f>TRUE()</f>
        <v>1</v>
      </c>
      <c r="V35" s="12"/>
      <c r="W35" s="12"/>
      <c r="X35" s="12"/>
      <c r="Y35" s="12"/>
      <c r="Z35" s="12" t="b">
        <f t="shared" si="0"/>
        <v>0</v>
      </c>
      <c r="AA35" s="13"/>
    </row>
    <row r="36" spans="1:27" ht="18" customHeight="1">
      <c r="A36" s="14">
        <f t="shared" si="2"/>
        <v>35</v>
      </c>
      <c r="B36" s="7" t="s">
        <v>772</v>
      </c>
      <c r="C36" s="36" t="s">
        <v>773</v>
      </c>
      <c r="D36" s="15" t="s">
        <v>774</v>
      </c>
      <c r="E36" s="37" t="s">
        <v>570</v>
      </c>
      <c r="F36" s="7" t="s">
        <v>775</v>
      </c>
      <c r="G36" s="7" t="s">
        <v>67</v>
      </c>
      <c r="H36" s="7" t="s">
        <v>67</v>
      </c>
      <c r="I36" s="7" t="s">
        <v>38</v>
      </c>
      <c r="J36" s="7" t="s">
        <v>2</v>
      </c>
      <c r="K36" s="7" t="s">
        <v>67</v>
      </c>
      <c r="L36" s="7"/>
      <c r="M36" s="16" t="s">
        <v>57</v>
      </c>
      <c r="N36" s="10"/>
      <c r="O36" s="10"/>
      <c r="P36" s="10"/>
      <c r="Q36" s="10"/>
      <c r="R36" s="10"/>
      <c r="S36" s="11"/>
      <c r="T36" s="32" t="b">
        <f>FALSE()</f>
        <v>0</v>
      </c>
      <c r="U36" s="12" t="b">
        <f>TRUE()</f>
        <v>1</v>
      </c>
      <c r="V36" s="12"/>
      <c r="W36" s="12"/>
      <c r="X36" s="12"/>
      <c r="Y36" s="12"/>
      <c r="Z36" s="12" t="b">
        <f t="shared" si="0"/>
        <v>0</v>
      </c>
      <c r="AA36" s="13"/>
    </row>
    <row r="37" spans="1:27" ht="18" customHeight="1">
      <c r="A37" s="14">
        <f t="shared" si="2"/>
        <v>36</v>
      </c>
      <c r="B37" s="7" t="s">
        <v>801</v>
      </c>
      <c r="C37" s="32" t="s">
        <v>802</v>
      </c>
      <c r="D37" s="15" t="s">
        <v>803</v>
      </c>
      <c r="E37" s="37" t="s">
        <v>570</v>
      </c>
      <c r="F37" s="7" t="s">
        <v>804</v>
      </c>
      <c r="G37" s="7" t="s">
        <v>67</v>
      </c>
      <c r="H37" s="7" t="s">
        <v>805</v>
      </c>
      <c r="I37" s="7" t="s">
        <v>38</v>
      </c>
      <c r="J37" s="7" t="s">
        <v>2</v>
      </c>
      <c r="K37" s="7" t="s">
        <v>56</v>
      </c>
      <c r="L37" s="7"/>
      <c r="M37" s="16" t="s">
        <v>57</v>
      </c>
      <c r="N37" s="10"/>
      <c r="O37" s="10"/>
      <c r="P37" s="10"/>
      <c r="Q37" s="10"/>
      <c r="R37" s="10"/>
      <c r="S37" s="17" t="s">
        <v>806</v>
      </c>
      <c r="T37" s="12" t="b">
        <f>FALSE()</f>
        <v>0</v>
      </c>
      <c r="U37" s="12" t="b">
        <f>TRUE()</f>
        <v>1</v>
      </c>
      <c r="V37" s="12"/>
      <c r="W37" s="12"/>
      <c r="X37" s="12"/>
      <c r="Y37" s="12" t="b">
        <f>FALSE()</f>
        <v>0</v>
      </c>
      <c r="Z37" s="12" t="b">
        <f t="shared" si="0"/>
        <v>0</v>
      </c>
      <c r="AA37" s="13"/>
    </row>
    <row r="38" spans="1:27" ht="18" customHeight="1">
      <c r="A38" s="14">
        <f t="shared" si="2"/>
        <v>37</v>
      </c>
      <c r="B38" s="7" t="s">
        <v>855</v>
      </c>
      <c r="C38" s="7" t="s">
        <v>856</v>
      </c>
      <c r="D38" s="15" t="s">
        <v>857</v>
      </c>
      <c r="E38" s="39" t="s">
        <v>858</v>
      </c>
      <c r="F38" s="7" t="s">
        <v>859</v>
      </c>
      <c r="G38" s="7" t="s">
        <v>860</v>
      </c>
      <c r="H38" s="7" t="s">
        <v>861</v>
      </c>
      <c r="I38" s="32" t="s">
        <v>771</v>
      </c>
      <c r="J38" s="7" t="s">
        <v>2</v>
      </c>
      <c r="K38" s="7" t="s">
        <v>56</v>
      </c>
      <c r="L38" s="7" t="s">
        <v>219</v>
      </c>
      <c r="M38" s="16" t="s">
        <v>57</v>
      </c>
      <c r="N38" s="10"/>
      <c r="O38" s="10"/>
      <c r="P38" s="10"/>
      <c r="Q38" s="10"/>
      <c r="R38" s="10"/>
      <c r="S38" s="46"/>
      <c r="T38" s="32" t="b">
        <f>FALSE()</f>
        <v>0</v>
      </c>
      <c r="U38" s="12" t="b">
        <f>TRUE()</f>
        <v>1</v>
      </c>
      <c r="V38" s="12"/>
      <c r="W38" s="12"/>
      <c r="X38" s="12"/>
      <c r="Y38" s="12"/>
      <c r="Z38" s="12" t="b">
        <f t="shared" si="0"/>
        <v>0</v>
      </c>
      <c r="AA38" s="13"/>
    </row>
    <row r="39" spans="1:27" ht="18" customHeight="1">
      <c r="A39" s="14">
        <f t="shared" si="2"/>
        <v>38</v>
      </c>
      <c r="B39" s="7" t="s">
        <v>867</v>
      </c>
      <c r="C39" s="7" t="s">
        <v>868</v>
      </c>
      <c r="D39" s="15" t="s">
        <v>869</v>
      </c>
      <c r="E39" s="37" t="s">
        <v>858</v>
      </c>
      <c r="F39" s="7" t="s">
        <v>870</v>
      </c>
      <c r="G39" s="7" t="s">
        <v>67</v>
      </c>
      <c r="H39" s="7" t="s">
        <v>67</v>
      </c>
      <c r="I39" s="32" t="s">
        <v>38</v>
      </c>
      <c r="J39" s="7" t="s">
        <v>2</v>
      </c>
      <c r="K39" s="7" t="s">
        <v>56</v>
      </c>
      <c r="L39" s="7" t="s">
        <v>219</v>
      </c>
      <c r="M39" s="16" t="s">
        <v>57</v>
      </c>
      <c r="N39" s="10"/>
      <c r="O39" s="10"/>
      <c r="P39" s="10"/>
      <c r="Q39" s="10"/>
      <c r="R39" s="10"/>
      <c r="S39" s="26"/>
      <c r="T39" s="32" t="b">
        <f>FALSE()</f>
        <v>0</v>
      </c>
      <c r="U39" s="12" t="b">
        <f>TRUE()</f>
        <v>1</v>
      </c>
      <c r="V39" s="12"/>
      <c r="W39" s="12"/>
      <c r="X39" s="12"/>
      <c r="Y39" s="12"/>
      <c r="Z39" s="12" t="b">
        <f t="shared" si="0"/>
        <v>0</v>
      </c>
      <c r="AA39" s="13"/>
    </row>
    <row r="40" spans="1:27" ht="18" customHeight="1">
      <c r="A40" s="14">
        <f t="shared" si="2"/>
        <v>39</v>
      </c>
      <c r="B40" s="7" t="s">
        <v>882</v>
      </c>
      <c r="C40" s="32" t="s">
        <v>883</v>
      </c>
      <c r="D40" s="38" t="s">
        <v>884</v>
      </c>
      <c r="E40" s="37" t="s">
        <v>858</v>
      </c>
      <c r="F40" s="7" t="s">
        <v>885</v>
      </c>
      <c r="G40" s="32" t="s">
        <v>67</v>
      </c>
      <c r="H40" s="25" t="s">
        <v>886</v>
      </c>
      <c r="I40" s="7" t="s">
        <v>165</v>
      </c>
      <c r="J40" s="7" t="s">
        <v>2</v>
      </c>
      <c r="K40" s="7" t="s">
        <v>56</v>
      </c>
      <c r="L40" s="7" t="s">
        <v>189</v>
      </c>
      <c r="M40" s="16" t="s">
        <v>57</v>
      </c>
      <c r="N40" s="7"/>
      <c r="O40" s="7"/>
      <c r="P40" s="7"/>
      <c r="Q40" s="7"/>
      <c r="R40" s="7"/>
      <c r="S40" s="27" t="s">
        <v>887</v>
      </c>
      <c r="T40" s="32" t="b">
        <f>FALSE()</f>
        <v>0</v>
      </c>
      <c r="U40" s="12" t="b">
        <f>TRUE()</f>
        <v>1</v>
      </c>
      <c r="V40" s="34"/>
      <c r="W40" s="12"/>
      <c r="X40" s="12"/>
      <c r="Y40" s="12"/>
      <c r="Z40" s="12" t="b">
        <f t="shared" si="0"/>
        <v>0</v>
      </c>
      <c r="AA40" s="13"/>
    </row>
    <row r="41" spans="1:27" ht="18" customHeight="1">
      <c r="A41" s="14">
        <f t="shared" si="2"/>
        <v>40</v>
      </c>
      <c r="B41" s="7" t="s">
        <v>989</v>
      </c>
      <c r="C41" s="32"/>
      <c r="D41" s="38" t="s">
        <v>990</v>
      </c>
      <c r="E41" s="36" t="s">
        <v>135</v>
      </c>
      <c r="F41" s="7" t="s">
        <v>991</v>
      </c>
      <c r="G41" s="7" t="s">
        <v>992</v>
      </c>
      <c r="H41" s="7" t="s">
        <v>993</v>
      </c>
      <c r="I41" s="7" t="s">
        <v>461</v>
      </c>
      <c r="J41" s="7" t="s">
        <v>994</v>
      </c>
      <c r="K41" s="7" t="s">
        <v>56</v>
      </c>
      <c r="L41" s="7" t="s">
        <v>814</v>
      </c>
      <c r="M41" s="16" t="s">
        <v>57</v>
      </c>
      <c r="N41" s="7"/>
      <c r="O41" s="7"/>
      <c r="P41" s="7"/>
      <c r="Q41" s="7"/>
      <c r="R41" s="7"/>
      <c r="S41" s="27"/>
      <c r="T41" s="12" t="b">
        <f>FALSE()</f>
        <v>0</v>
      </c>
      <c r="U41" s="45"/>
      <c r="V41" s="12"/>
      <c r="W41" s="12"/>
      <c r="X41" s="12"/>
      <c r="Y41" s="12"/>
      <c r="Z41" s="12" t="b">
        <f t="shared" si="0"/>
        <v>0</v>
      </c>
      <c r="AA41" s="13"/>
    </row>
    <row r="42" spans="1:27" ht="18" customHeight="1">
      <c r="A42" s="14">
        <f t="shared" si="2"/>
        <v>41</v>
      </c>
      <c r="B42" s="7" t="s">
        <v>995</v>
      </c>
      <c r="C42" s="7" t="s">
        <v>277</v>
      </c>
      <c r="D42" s="38" t="s">
        <v>996</v>
      </c>
      <c r="E42" s="36" t="s">
        <v>135</v>
      </c>
      <c r="F42" s="7" t="s">
        <v>997</v>
      </c>
      <c r="G42" s="7" t="s">
        <v>67</v>
      </c>
      <c r="H42" s="7" t="s">
        <v>67</v>
      </c>
      <c r="I42" s="7" t="s">
        <v>941</v>
      </c>
      <c r="J42" s="7" t="s">
        <v>998</v>
      </c>
      <c r="K42" s="7" t="s">
        <v>67</v>
      </c>
      <c r="L42" s="7" t="s">
        <v>40</v>
      </c>
      <c r="M42" s="16" t="s">
        <v>57</v>
      </c>
      <c r="N42" s="10"/>
      <c r="O42" s="10"/>
      <c r="P42" s="10" t="s">
        <v>999</v>
      </c>
      <c r="Q42" s="10"/>
      <c r="R42" s="10"/>
      <c r="S42" s="11"/>
      <c r="T42" s="12" t="b">
        <f>FALSE()</f>
        <v>0</v>
      </c>
      <c r="U42" s="45"/>
      <c r="V42" s="12"/>
      <c r="W42" s="12"/>
      <c r="X42" s="12"/>
      <c r="Y42" s="12"/>
      <c r="Z42" s="12" t="b">
        <f t="shared" si="0"/>
        <v>0</v>
      </c>
      <c r="AA42" s="13"/>
    </row>
    <row r="43" spans="1:27" ht="18" customHeight="1">
      <c r="A43" s="14">
        <f t="shared" si="2"/>
        <v>42</v>
      </c>
      <c r="B43" s="7" t="s">
        <v>1000</v>
      </c>
      <c r="C43" s="7" t="s">
        <v>277</v>
      </c>
      <c r="D43" s="38" t="s">
        <v>1001</v>
      </c>
      <c r="E43" s="36" t="s">
        <v>135</v>
      </c>
      <c r="F43" s="7" t="s">
        <v>1002</v>
      </c>
      <c r="G43" s="7" t="s">
        <v>67</v>
      </c>
      <c r="H43" s="7" t="s">
        <v>67</v>
      </c>
      <c r="I43" s="32" t="s">
        <v>38</v>
      </c>
      <c r="J43" s="7" t="s">
        <v>1003</v>
      </c>
      <c r="K43" s="7" t="s">
        <v>67</v>
      </c>
      <c r="L43" s="7" t="s">
        <v>40</v>
      </c>
      <c r="M43" s="16" t="s">
        <v>57</v>
      </c>
      <c r="N43" s="10"/>
      <c r="O43" s="10"/>
      <c r="P43" s="10"/>
      <c r="Q43" s="10"/>
      <c r="R43" s="10"/>
      <c r="S43" s="27"/>
      <c r="T43" s="12" t="b">
        <f>FALSE()</f>
        <v>0</v>
      </c>
      <c r="U43" s="45"/>
      <c r="V43" s="12"/>
      <c r="W43" s="12"/>
      <c r="X43" s="12"/>
      <c r="Y43" s="12"/>
      <c r="Z43" s="12" t="b">
        <f t="shared" si="0"/>
        <v>0</v>
      </c>
      <c r="AA43" s="13"/>
    </row>
    <row r="44" spans="1:27" ht="18" customHeight="1">
      <c r="A44" s="14">
        <f t="shared" si="2"/>
        <v>43</v>
      </c>
      <c r="B44" s="7" t="s">
        <v>1004</v>
      </c>
      <c r="C44" s="7" t="s">
        <v>277</v>
      </c>
      <c r="D44" s="50" t="s">
        <v>1005</v>
      </c>
      <c r="E44" s="36" t="s">
        <v>135</v>
      </c>
      <c r="F44" s="7" t="s">
        <v>1006</v>
      </c>
      <c r="G44" s="7" t="s">
        <v>67</v>
      </c>
      <c r="H44" s="7" t="s">
        <v>67</v>
      </c>
      <c r="I44" s="7" t="s">
        <v>165</v>
      </c>
      <c r="J44" s="7" t="s">
        <v>998</v>
      </c>
      <c r="K44" s="7" t="s">
        <v>67</v>
      </c>
      <c r="L44" s="7" t="s">
        <v>40</v>
      </c>
      <c r="M44" s="16" t="s">
        <v>57</v>
      </c>
      <c r="N44" s="10"/>
      <c r="O44" s="10"/>
      <c r="P44" s="10"/>
      <c r="Q44" s="10"/>
      <c r="R44" s="10"/>
      <c r="S44" s="27"/>
      <c r="T44" s="12" t="b">
        <f>FALSE()</f>
        <v>0</v>
      </c>
      <c r="U44" s="45"/>
      <c r="V44" s="12"/>
      <c r="W44" s="12"/>
      <c r="X44" s="12"/>
      <c r="Y44" s="12"/>
      <c r="Z44" s="12" t="b">
        <f t="shared" si="0"/>
        <v>0</v>
      </c>
      <c r="AA44" s="13"/>
    </row>
    <row r="45" spans="1:27" ht="18" customHeight="1">
      <c r="A45" s="14">
        <f t="shared" si="2"/>
        <v>44</v>
      </c>
      <c r="B45" s="7" t="s">
        <v>1138</v>
      </c>
      <c r="C45" s="7" t="s">
        <v>393</v>
      </c>
      <c r="D45" s="37" t="s">
        <v>1139</v>
      </c>
      <c r="E45" s="36" t="s">
        <v>135</v>
      </c>
      <c r="F45" s="7" t="s">
        <v>1140</v>
      </c>
      <c r="G45" s="32" t="s">
        <v>1141</v>
      </c>
      <c r="H45" s="7" t="s">
        <v>273</v>
      </c>
      <c r="I45" s="32" t="s">
        <v>1142</v>
      </c>
      <c r="J45" s="7" t="s">
        <v>0</v>
      </c>
      <c r="K45" s="7" t="s">
        <v>56</v>
      </c>
      <c r="L45" s="7" t="s">
        <v>67</v>
      </c>
      <c r="M45" s="16" t="s">
        <v>57</v>
      </c>
      <c r="N45" s="10"/>
      <c r="O45" s="10"/>
      <c r="P45" s="10"/>
      <c r="Q45" s="10"/>
      <c r="R45" s="10"/>
      <c r="S45" s="27" t="s">
        <v>1143</v>
      </c>
      <c r="T45" s="12" t="b">
        <f>FALSE()</f>
        <v>0</v>
      </c>
      <c r="U45" s="45"/>
      <c r="V45" s="12"/>
      <c r="W45" s="12"/>
      <c r="X45" s="12"/>
      <c r="Y45" s="12"/>
      <c r="Z45" s="12" t="b">
        <f t="shared" ref="Z45:Z73" si="3">AND(T45,U45,W45,X45,V45)</f>
        <v>0</v>
      </c>
      <c r="AA45" s="13"/>
    </row>
    <row r="46" spans="1:27" ht="18" customHeight="1">
      <c r="A46" s="14">
        <f t="shared" si="2"/>
        <v>45</v>
      </c>
      <c r="B46" s="7" t="s">
        <v>1163</v>
      </c>
      <c r="C46" s="7"/>
      <c r="D46" s="18" t="s">
        <v>1164</v>
      </c>
      <c r="E46" s="36" t="s">
        <v>135</v>
      </c>
      <c r="F46" s="7" t="s">
        <v>1165</v>
      </c>
      <c r="G46" s="7" t="s">
        <v>1166</v>
      </c>
      <c r="H46" s="7" t="s">
        <v>1167</v>
      </c>
      <c r="I46" s="32" t="s">
        <v>102</v>
      </c>
      <c r="J46" s="7" t="s">
        <v>1168</v>
      </c>
      <c r="K46" s="7" t="s">
        <v>56</v>
      </c>
      <c r="L46" s="7" t="s">
        <v>40</v>
      </c>
      <c r="M46" s="16" t="s">
        <v>57</v>
      </c>
      <c r="N46" s="10"/>
      <c r="O46" s="10"/>
      <c r="P46" s="10"/>
      <c r="Q46" s="10"/>
      <c r="R46" s="10"/>
      <c r="S46" s="27"/>
      <c r="T46" s="12" t="b">
        <f>FALSE()</f>
        <v>0</v>
      </c>
      <c r="U46" s="31"/>
      <c r="V46" s="12"/>
      <c r="W46" s="12"/>
      <c r="X46" s="12"/>
      <c r="Y46" s="12"/>
      <c r="Z46" s="12" t="b">
        <f t="shared" si="3"/>
        <v>0</v>
      </c>
      <c r="AA46" s="13"/>
    </row>
    <row r="47" spans="1:27" ht="18" customHeight="1">
      <c r="A47" s="14">
        <f t="shared" si="2"/>
        <v>46</v>
      </c>
      <c r="B47" s="7" t="s">
        <v>31</v>
      </c>
      <c r="C47" s="7" t="s">
        <v>32</v>
      </c>
      <c r="D47" s="52" t="s">
        <v>33</v>
      </c>
      <c r="E47" s="39" t="s">
        <v>34</v>
      </c>
      <c r="F47" s="7" t="s">
        <v>35</v>
      </c>
      <c r="G47" s="7" t="s">
        <v>36</v>
      </c>
      <c r="H47" s="7" t="s">
        <v>37</v>
      </c>
      <c r="I47" s="7" t="s">
        <v>38</v>
      </c>
      <c r="J47" s="7" t="s">
        <v>2</v>
      </c>
      <c r="K47" s="7" t="s">
        <v>39</v>
      </c>
      <c r="L47" s="7" t="s">
        <v>40</v>
      </c>
      <c r="M47" s="16" t="s">
        <v>41</v>
      </c>
      <c r="N47" s="10"/>
      <c r="O47" s="10"/>
      <c r="P47" s="10"/>
      <c r="Q47" s="10" t="s">
        <v>42</v>
      </c>
      <c r="R47" s="10"/>
      <c r="S47" s="27"/>
      <c r="T47" s="12" t="b">
        <f>TRUE()</f>
        <v>1</v>
      </c>
      <c r="U47" s="12" t="b">
        <f>TRUE()</f>
        <v>1</v>
      </c>
      <c r="V47" s="12"/>
      <c r="W47" s="12"/>
      <c r="X47" s="12" t="b">
        <f>FALSE()</f>
        <v>0</v>
      </c>
      <c r="Y47" s="12"/>
      <c r="Z47" s="12" t="b">
        <f t="shared" si="3"/>
        <v>0</v>
      </c>
      <c r="AA47" s="13"/>
    </row>
    <row r="48" spans="1:27" ht="18" customHeight="1">
      <c r="A48" s="14">
        <f t="shared" si="2"/>
        <v>47</v>
      </c>
      <c r="B48" s="7" t="s">
        <v>43</v>
      </c>
      <c r="C48" s="7" t="s">
        <v>32</v>
      </c>
      <c r="D48" s="8" t="s">
        <v>44</v>
      </c>
      <c r="E48" s="37" t="s">
        <v>34</v>
      </c>
      <c r="F48" s="7" t="s">
        <v>45</v>
      </c>
      <c r="G48" s="7" t="s">
        <v>46</v>
      </c>
      <c r="H48" s="7" t="s">
        <v>37</v>
      </c>
      <c r="I48" s="7" t="s">
        <v>38</v>
      </c>
      <c r="J48" s="7" t="s">
        <v>2</v>
      </c>
      <c r="K48" s="7" t="s">
        <v>47</v>
      </c>
      <c r="L48" s="7" t="s">
        <v>40</v>
      </c>
      <c r="M48" s="16" t="s">
        <v>48</v>
      </c>
      <c r="N48" s="10"/>
      <c r="O48" s="10"/>
      <c r="P48" s="10"/>
      <c r="Q48" s="10" t="s">
        <v>49</v>
      </c>
      <c r="R48" s="10"/>
      <c r="S48" s="27"/>
      <c r="T48" s="12" t="b">
        <f>TRUE()</f>
        <v>1</v>
      </c>
      <c r="U48" s="12" t="b">
        <f>TRUE()</f>
        <v>1</v>
      </c>
      <c r="V48" s="12"/>
      <c r="W48" s="12"/>
      <c r="X48" s="12" t="b">
        <f>FALSE()</f>
        <v>0</v>
      </c>
      <c r="Y48" s="12"/>
      <c r="Z48" s="12" t="b">
        <f t="shared" si="3"/>
        <v>0</v>
      </c>
      <c r="AA48" s="13"/>
    </row>
    <row r="49" spans="1:27" ht="18" customHeight="1">
      <c r="A49" s="14">
        <f t="shared" si="2"/>
        <v>48</v>
      </c>
      <c r="B49" s="7" t="s">
        <v>50</v>
      </c>
      <c r="C49" s="36" t="s">
        <v>32</v>
      </c>
      <c r="D49" s="52" t="s">
        <v>51</v>
      </c>
      <c r="E49" s="37" t="s">
        <v>34</v>
      </c>
      <c r="F49" s="7" t="s">
        <v>52</v>
      </c>
      <c r="G49" s="7" t="s">
        <v>53</v>
      </c>
      <c r="H49" s="7" t="s">
        <v>54</v>
      </c>
      <c r="I49" s="7" t="s">
        <v>38</v>
      </c>
      <c r="J49" s="7" t="s">
        <v>55</v>
      </c>
      <c r="K49" s="7" t="s">
        <v>56</v>
      </c>
      <c r="L49" s="7" t="s">
        <v>40</v>
      </c>
      <c r="M49" s="16" t="s">
        <v>57</v>
      </c>
      <c r="N49" s="7"/>
      <c r="O49" s="7"/>
      <c r="P49" s="7"/>
      <c r="Q49" s="7"/>
      <c r="R49" s="7"/>
      <c r="S49" s="27"/>
      <c r="T49" s="12" t="b">
        <f>TRUE()</f>
        <v>1</v>
      </c>
      <c r="U49" s="12" t="b">
        <f>TRUE()</f>
        <v>1</v>
      </c>
      <c r="V49" s="12"/>
      <c r="W49" s="12"/>
      <c r="X49" s="12" t="b">
        <f>FALSE()</f>
        <v>0</v>
      </c>
      <c r="Y49" s="12"/>
      <c r="Z49" s="12" t="b">
        <f t="shared" si="3"/>
        <v>0</v>
      </c>
      <c r="AA49" s="13"/>
    </row>
    <row r="50" spans="1:27" ht="18" customHeight="1">
      <c r="A50" s="14">
        <f t="shared" si="2"/>
        <v>49</v>
      </c>
      <c r="B50" s="7" t="s">
        <v>58</v>
      </c>
      <c r="C50" s="7" t="s">
        <v>59</v>
      </c>
      <c r="D50" s="37" t="s">
        <v>60</v>
      </c>
      <c r="E50" s="37" t="s">
        <v>34</v>
      </c>
      <c r="F50" s="7" t="s">
        <v>61</v>
      </c>
      <c r="G50" s="7" t="s">
        <v>62</v>
      </c>
      <c r="H50" s="7" t="s">
        <v>63</v>
      </c>
      <c r="I50" s="32" t="s">
        <v>38</v>
      </c>
      <c r="J50" s="7" t="s">
        <v>1</v>
      </c>
      <c r="K50" s="7" t="s">
        <v>56</v>
      </c>
      <c r="L50" s="7" t="s">
        <v>40</v>
      </c>
      <c r="M50" s="16" t="s">
        <v>57</v>
      </c>
      <c r="N50" s="10"/>
      <c r="O50" s="10"/>
      <c r="P50" s="10"/>
      <c r="Q50" s="10"/>
      <c r="R50" s="32"/>
      <c r="S50" s="27"/>
      <c r="T50" s="12" t="b">
        <f>TRUE()</f>
        <v>1</v>
      </c>
      <c r="U50" s="12" t="b">
        <f>TRUE()</f>
        <v>1</v>
      </c>
      <c r="V50" s="12"/>
      <c r="W50" s="12"/>
      <c r="X50" s="12" t="b">
        <f>FALSE()</f>
        <v>0</v>
      </c>
      <c r="Y50" s="12"/>
      <c r="Z50" s="12" t="b">
        <f t="shared" si="3"/>
        <v>0</v>
      </c>
      <c r="AA50" s="13"/>
    </row>
    <row r="51" spans="1:27" ht="18" customHeight="1">
      <c r="A51" s="14">
        <f t="shared" si="2"/>
        <v>50</v>
      </c>
      <c r="B51" s="7" t="s">
        <v>64</v>
      </c>
      <c r="C51" s="7" t="s">
        <v>59</v>
      </c>
      <c r="D51" s="37" t="s">
        <v>65</v>
      </c>
      <c r="E51" s="37" t="s">
        <v>34</v>
      </c>
      <c r="F51" s="7" t="s">
        <v>66</v>
      </c>
      <c r="G51" s="7" t="s">
        <v>67</v>
      </c>
      <c r="H51" s="7" t="s">
        <v>68</v>
      </c>
      <c r="I51" s="32" t="s">
        <v>38</v>
      </c>
      <c r="J51" s="7" t="s">
        <v>1</v>
      </c>
      <c r="K51" s="7" t="s">
        <v>56</v>
      </c>
      <c r="L51" s="7" t="s">
        <v>40</v>
      </c>
      <c r="M51" s="16" t="s">
        <v>57</v>
      </c>
      <c r="N51" s="10"/>
      <c r="O51" s="10"/>
      <c r="P51" s="7"/>
      <c r="Q51" s="10"/>
      <c r="R51" s="10"/>
      <c r="S51" s="27"/>
      <c r="T51" s="12" t="b">
        <f>TRUE()</f>
        <v>1</v>
      </c>
      <c r="U51" s="12" t="b">
        <f>TRUE()</f>
        <v>1</v>
      </c>
      <c r="V51" s="12"/>
      <c r="W51" s="12"/>
      <c r="X51" s="12" t="b">
        <f>FALSE()</f>
        <v>0</v>
      </c>
      <c r="Y51" s="12"/>
      <c r="Z51" s="12" t="b">
        <f t="shared" si="3"/>
        <v>0</v>
      </c>
      <c r="AA51" s="13"/>
    </row>
    <row r="52" spans="1:27" ht="18" customHeight="1">
      <c r="A52" s="14">
        <f t="shared" si="2"/>
        <v>51</v>
      </c>
      <c r="B52" s="7" t="s">
        <v>69</v>
      </c>
      <c r="C52" s="7" t="s">
        <v>59</v>
      </c>
      <c r="D52" s="39" t="s">
        <v>70</v>
      </c>
      <c r="E52" s="37" t="s">
        <v>34</v>
      </c>
      <c r="F52" s="7" t="s">
        <v>71</v>
      </c>
      <c r="G52" s="7" t="s">
        <v>72</v>
      </c>
      <c r="H52" s="7" t="s">
        <v>73</v>
      </c>
      <c r="I52" s="7" t="s">
        <v>74</v>
      </c>
      <c r="J52" s="7" t="s">
        <v>1</v>
      </c>
      <c r="K52" s="7" t="s">
        <v>75</v>
      </c>
      <c r="L52" s="7" t="s">
        <v>40</v>
      </c>
      <c r="M52" s="16" t="s">
        <v>57</v>
      </c>
      <c r="N52" s="10"/>
      <c r="O52" s="10"/>
      <c r="P52" s="10"/>
      <c r="Q52" s="10"/>
      <c r="R52" s="10"/>
      <c r="S52" s="27"/>
      <c r="T52" s="12" t="b">
        <f>TRUE()</f>
        <v>1</v>
      </c>
      <c r="U52" s="12" t="b">
        <f>TRUE()</f>
        <v>1</v>
      </c>
      <c r="V52" s="12"/>
      <c r="W52" s="12"/>
      <c r="X52" s="12" t="b">
        <f>FALSE()</f>
        <v>0</v>
      </c>
      <c r="Y52" s="12"/>
      <c r="Z52" s="12" t="b">
        <f t="shared" si="3"/>
        <v>0</v>
      </c>
      <c r="AA52" s="13"/>
    </row>
    <row r="53" spans="1:27" ht="18" customHeight="1">
      <c r="A53" s="14">
        <f t="shared" si="2"/>
        <v>52</v>
      </c>
      <c r="B53" s="7" t="s">
        <v>76</v>
      </c>
      <c r="C53" s="7" t="s">
        <v>59</v>
      </c>
      <c r="D53" s="52" t="s">
        <v>77</v>
      </c>
      <c r="E53" s="37" t="s">
        <v>34</v>
      </c>
      <c r="F53" s="7" t="s">
        <v>71</v>
      </c>
      <c r="G53" s="7" t="s">
        <v>67</v>
      </c>
      <c r="H53" s="7" t="s">
        <v>78</v>
      </c>
      <c r="I53" s="7" t="s">
        <v>74</v>
      </c>
      <c r="J53" s="7" t="s">
        <v>1</v>
      </c>
      <c r="K53" s="7" t="s">
        <v>56</v>
      </c>
      <c r="L53" s="7" t="s">
        <v>40</v>
      </c>
      <c r="M53" s="16" t="s">
        <v>57</v>
      </c>
      <c r="N53" s="7"/>
      <c r="O53" s="7"/>
      <c r="P53" s="7"/>
      <c r="Q53" s="7"/>
      <c r="R53" s="7"/>
      <c r="S53" s="27"/>
      <c r="T53" s="12" t="b">
        <f>TRUE()</f>
        <v>1</v>
      </c>
      <c r="U53" s="12" t="b">
        <f>TRUE()</f>
        <v>1</v>
      </c>
      <c r="V53" s="12"/>
      <c r="W53" s="12"/>
      <c r="X53" s="12" t="b">
        <f>FALSE()</f>
        <v>0</v>
      </c>
      <c r="Y53" s="12"/>
      <c r="Z53" s="12" t="b">
        <f t="shared" si="3"/>
        <v>0</v>
      </c>
      <c r="AA53" s="13"/>
    </row>
    <row r="54" spans="1:27" ht="18" customHeight="1">
      <c r="A54" s="14">
        <f t="shared" si="2"/>
        <v>53</v>
      </c>
      <c r="B54" s="7" t="s">
        <v>79</v>
      </c>
      <c r="C54" s="7" t="s">
        <v>80</v>
      </c>
      <c r="D54" s="37" t="s">
        <v>81</v>
      </c>
      <c r="E54" s="37" t="s">
        <v>34</v>
      </c>
      <c r="F54" s="7" t="s">
        <v>82</v>
      </c>
      <c r="G54" s="32" t="s">
        <v>83</v>
      </c>
      <c r="H54" s="7" t="s">
        <v>84</v>
      </c>
      <c r="I54" s="7" t="s">
        <v>85</v>
      </c>
      <c r="J54" s="7" t="s">
        <v>1</v>
      </c>
      <c r="K54" s="7" t="s">
        <v>56</v>
      </c>
      <c r="L54" s="32" t="s">
        <v>40</v>
      </c>
      <c r="M54" s="16" t="s">
        <v>57</v>
      </c>
      <c r="N54" s="7"/>
      <c r="O54" s="7"/>
      <c r="P54" s="7"/>
      <c r="Q54" s="7"/>
      <c r="R54" s="10"/>
      <c r="S54" s="46"/>
      <c r="T54" s="12" t="b">
        <f>TRUE()</f>
        <v>1</v>
      </c>
      <c r="U54" s="12" t="b">
        <f>TRUE()</f>
        <v>1</v>
      </c>
      <c r="V54" s="12"/>
      <c r="W54" s="12"/>
      <c r="X54" s="12" t="b">
        <f>FALSE()</f>
        <v>0</v>
      </c>
      <c r="Y54" s="12"/>
      <c r="Z54" s="12" t="b">
        <f t="shared" si="3"/>
        <v>0</v>
      </c>
      <c r="AA54" s="13"/>
    </row>
    <row r="55" spans="1:27" ht="18" customHeight="1">
      <c r="A55" s="14">
        <f t="shared" si="2"/>
        <v>54</v>
      </c>
      <c r="B55" s="7" t="s">
        <v>86</v>
      </c>
      <c r="C55" s="36" t="s">
        <v>80</v>
      </c>
      <c r="D55" s="37" t="s">
        <v>87</v>
      </c>
      <c r="E55" s="37" t="s">
        <v>34</v>
      </c>
      <c r="F55" s="7" t="s">
        <v>88</v>
      </c>
      <c r="G55" s="7" t="s">
        <v>89</v>
      </c>
      <c r="H55" s="7" t="s">
        <v>90</v>
      </c>
      <c r="I55" s="32" t="s">
        <v>38</v>
      </c>
      <c r="J55" s="7" t="s">
        <v>1</v>
      </c>
      <c r="K55" s="7" t="s">
        <v>56</v>
      </c>
      <c r="L55" s="7" t="s">
        <v>40</v>
      </c>
      <c r="M55" s="16" t="s">
        <v>57</v>
      </c>
      <c r="N55" s="10"/>
      <c r="O55" s="10"/>
      <c r="P55" s="10"/>
      <c r="Q55" s="10"/>
      <c r="R55" s="10"/>
      <c r="S55" s="27"/>
      <c r="T55" s="12" t="b">
        <f>TRUE()</f>
        <v>1</v>
      </c>
      <c r="U55" s="12" t="b">
        <f>TRUE()</f>
        <v>1</v>
      </c>
      <c r="V55" s="12"/>
      <c r="W55" s="12"/>
      <c r="X55" s="12" t="b">
        <f>FALSE()</f>
        <v>0</v>
      </c>
      <c r="Y55" s="12"/>
      <c r="Z55" s="12" t="b">
        <f t="shared" si="3"/>
        <v>0</v>
      </c>
      <c r="AA55" s="13"/>
    </row>
    <row r="56" spans="1:27" ht="18" customHeight="1">
      <c r="A56" s="14">
        <f t="shared" si="2"/>
        <v>55</v>
      </c>
      <c r="B56" s="7" t="s">
        <v>91</v>
      </c>
      <c r="C56" s="7" t="s">
        <v>32</v>
      </c>
      <c r="D56" s="37" t="s">
        <v>92</v>
      </c>
      <c r="E56" s="37" t="s">
        <v>34</v>
      </c>
      <c r="F56" s="7" t="s">
        <v>93</v>
      </c>
      <c r="G56" s="32" t="s">
        <v>94</v>
      </c>
      <c r="H56" s="7" t="s">
        <v>95</v>
      </c>
      <c r="I56" s="32" t="s">
        <v>38</v>
      </c>
      <c r="J56" s="7" t="s">
        <v>1</v>
      </c>
      <c r="K56" s="7" t="s">
        <v>96</v>
      </c>
      <c r="L56" s="7" t="s">
        <v>40</v>
      </c>
      <c r="M56" s="16" t="s">
        <v>57</v>
      </c>
      <c r="N56" s="7"/>
      <c r="O56" s="7"/>
      <c r="P56" s="7"/>
      <c r="Q56" s="7"/>
      <c r="R56" s="7"/>
      <c r="S56" s="27"/>
      <c r="T56" s="12" t="b">
        <f>TRUE()</f>
        <v>1</v>
      </c>
      <c r="U56" s="12" t="b">
        <f>TRUE()</f>
        <v>1</v>
      </c>
      <c r="V56" s="12"/>
      <c r="W56" s="12"/>
      <c r="X56" s="12" t="b">
        <f>FALSE()</f>
        <v>0</v>
      </c>
      <c r="Y56" s="12"/>
      <c r="Z56" s="12" t="b">
        <f t="shared" si="3"/>
        <v>0</v>
      </c>
      <c r="AA56" s="13"/>
    </row>
    <row r="57" spans="1:27" ht="18" customHeight="1">
      <c r="A57" s="14">
        <f t="shared" si="2"/>
        <v>56</v>
      </c>
      <c r="B57" s="7" t="s">
        <v>97</v>
      </c>
      <c r="C57" s="7" t="s">
        <v>32</v>
      </c>
      <c r="D57" s="37" t="s">
        <v>98</v>
      </c>
      <c r="E57" s="37" t="s">
        <v>34</v>
      </c>
      <c r="F57" s="7" t="s">
        <v>99</v>
      </c>
      <c r="G57" s="7" t="s">
        <v>100</v>
      </c>
      <c r="H57" s="7" t="s">
        <v>101</v>
      </c>
      <c r="I57" s="7" t="s">
        <v>102</v>
      </c>
      <c r="J57" s="7" t="s">
        <v>4</v>
      </c>
      <c r="K57" s="7" t="s">
        <v>103</v>
      </c>
      <c r="L57" s="7" t="s">
        <v>40</v>
      </c>
      <c r="M57" s="16" t="s">
        <v>57</v>
      </c>
      <c r="N57" s="10" t="s">
        <v>104</v>
      </c>
      <c r="O57" s="10" t="s">
        <v>105</v>
      </c>
      <c r="P57" s="10" t="s">
        <v>106</v>
      </c>
      <c r="Q57" s="10" t="s">
        <v>107</v>
      </c>
      <c r="R57" s="36"/>
      <c r="S57" s="27"/>
      <c r="T57" s="12" t="b">
        <f>TRUE()</f>
        <v>1</v>
      </c>
      <c r="U57" s="12" t="b">
        <f>TRUE()</f>
        <v>1</v>
      </c>
      <c r="V57" s="12"/>
      <c r="W57" s="12"/>
      <c r="X57" s="12"/>
      <c r="Y57" s="12"/>
      <c r="Z57" s="12" t="b">
        <f t="shared" si="3"/>
        <v>1</v>
      </c>
      <c r="AA57" s="13"/>
    </row>
    <row r="58" spans="1:27" ht="18" customHeight="1">
      <c r="A58" s="14">
        <f t="shared" si="2"/>
        <v>57</v>
      </c>
      <c r="B58" s="7" t="s">
        <v>108</v>
      </c>
      <c r="C58" s="7" t="s">
        <v>32</v>
      </c>
      <c r="D58" s="37" t="s">
        <v>109</v>
      </c>
      <c r="E58" s="37" t="s">
        <v>34</v>
      </c>
      <c r="F58" s="7" t="s">
        <v>110</v>
      </c>
      <c r="G58" s="7" t="s">
        <v>111</v>
      </c>
      <c r="H58" s="7" t="s">
        <v>112</v>
      </c>
      <c r="I58" s="32" t="s">
        <v>38</v>
      </c>
      <c r="J58" s="7" t="s">
        <v>4</v>
      </c>
      <c r="K58" s="7" t="s">
        <v>56</v>
      </c>
      <c r="L58" s="7" t="s">
        <v>40</v>
      </c>
      <c r="M58" s="16" t="s">
        <v>57</v>
      </c>
      <c r="N58" s="10"/>
      <c r="O58" s="10" t="s">
        <v>113</v>
      </c>
      <c r="P58" s="10"/>
      <c r="Q58" s="10"/>
      <c r="R58" s="10"/>
      <c r="S58" s="27"/>
      <c r="T58" s="12" t="b">
        <f>TRUE()</f>
        <v>1</v>
      </c>
      <c r="U58" s="12" t="b">
        <f>TRUE()</f>
        <v>1</v>
      </c>
      <c r="V58" s="12"/>
      <c r="W58" s="12"/>
      <c r="X58" s="12" t="b">
        <f>FALSE()</f>
        <v>0</v>
      </c>
      <c r="Y58" s="12"/>
      <c r="Z58" s="12" t="b">
        <f t="shared" si="3"/>
        <v>0</v>
      </c>
      <c r="AA58" s="13"/>
    </row>
    <row r="59" spans="1:27" ht="18" customHeight="1">
      <c r="A59" s="14">
        <f t="shared" si="2"/>
        <v>58</v>
      </c>
      <c r="B59" s="7" t="s">
        <v>114</v>
      </c>
      <c r="C59" s="7" t="s">
        <v>32</v>
      </c>
      <c r="D59" s="37" t="s">
        <v>115</v>
      </c>
      <c r="E59" s="9" t="s">
        <v>34</v>
      </c>
      <c r="F59" s="7" t="s">
        <v>116</v>
      </c>
      <c r="G59" s="7" t="s">
        <v>67</v>
      </c>
      <c r="H59" s="36" t="s">
        <v>117</v>
      </c>
      <c r="I59" s="32" t="s">
        <v>38</v>
      </c>
      <c r="J59" s="7" t="s">
        <v>4</v>
      </c>
      <c r="K59" s="7" t="s">
        <v>56</v>
      </c>
      <c r="L59" s="7" t="s">
        <v>40</v>
      </c>
      <c r="M59" s="16" t="s">
        <v>57</v>
      </c>
      <c r="N59" s="10"/>
      <c r="O59" s="10"/>
      <c r="P59" s="10"/>
      <c r="Q59" s="10"/>
      <c r="R59" s="10"/>
      <c r="S59" s="17" t="s">
        <v>118</v>
      </c>
      <c r="T59" s="12" t="b">
        <f>TRUE()</f>
        <v>1</v>
      </c>
      <c r="U59" s="12" t="b">
        <f>TRUE()</f>
        <v>1</v>
      </c>
      <c r="V59" s="12"/>
      <c r="W59" s="12"/>
      <c r="X59" s="32" t="b">
        <f>FALSE()</f>
        <v>0</v>
      </c>
      <c r="Y59" s="12"/>
      <c r="Z59" s="12" t="b">
        <f t="shared" si="3"/>
        <v>0</v>
      </c>
      <c r="AA59" s="13"/>
    </row>
    <row r="60" spans="1:27" ht="18" customHeight="1">
      <c r="A60" s="14">
        <f t="shared" si="2"/>
        <v>59</v>
      </c>
      <c r="B60" s="7" t="s">
        <v>126</v>
      </c>
      <c r="C60" s="7" t="s">
        <v>32</v>
      </c>
      <c r="D60" s="41" t="s">
        <v>127</v>
      </c>
      <c r="E60" s="15" t="s">
        <v>34</v>
      </c>
      <c r="F60" s="7" t="s">
        <v>128</v>
      </c>
      <c r="G60" s="7" t="s">
        <v>129</v>
      </c>
      <c r="H60" s="7" t="s">
        <v>130</v>
      </c>
      <c r="I60" s="7" t="s">
        <v>38</v>
      </c>
      <c r="J60" s="7" t="s">
        <v>2</v>
      </c>
      <c r="K60" s="7" t="s">
        <v>56</v>
      </c>
      <c r="L60" s="7" t="s">
        <v>40</v>
      </c>
      <c r="M60" s="16" t="s">
        <v>131</v>
      </c>
      <c r="N60" s="7"/>
      <c r="O60" s="7"/>
      <c r="P60" s="7"/>
      <c r="Q60" s="7" t="s">
        <v>132</v>
      </c>
      <c r="R60" s="7"/>
      <c r="S60" s="17"/>
      <c r="T60" s="12" t="b">
        <f>TRUE()</f>
        <v>1</v>
      </c>
      <c r="U60" s="12" t="b">
        <f>TRUE()</f>
        <v>1</v>
      </c>
      <c r="V60" s="12"/>
      <c r="W60" s="12"/>
      <c r="X60" s="12" t="b">
        <f>FALSE()</f>
        <v>0</v>
      </c>
      <c r="Y60" s="12"/>
      <c r="Z60" s="12" t="b">
        <f t="shared" si="3"/>
        <v>0</v>
      </c>
      <c r="AA60" s="13"/>
    </row>
    <row r="61" spans="1:27" ht="18" customHeight="1">
      <c r="A61" s="14">
        <f t="shared" si="2"/>
        <v>60</v>
      </c>
      <c r="B61" s="7" t="s">
        <v>133</v>
      </c>
      <c r="C61" s="7" t="s">
        <v>32</v>
      </c>
      <c r="D61" s="41" t="s">
        <v>134</v>
      </c>
      <c r="E61" s="32" t="s">
        <v>135</v>
      </c>
      <c r="F61" s="7" t="s">
        <v>136</v>
      </c>
      <c r="G61" s="7" t="s">
        <v>137</v>
      </c>
      <c r="H61" s="7" t="s">
        <v>138</v>
      </c>
      <c r="I61" s="7" t="s">
        <v>139</v>
      </c>
      <c r="J61" s="7" t="s">
        <v>1</v>
      </c>
      <c r="K61" s="7" t="s">
        <v>56</v>
      </c>
      <c r="L61" s="7" t="s">
        <v>140</v>
      </c>
      <c r="M61" s="44" t="s">
        <v>57</v>
      </c>
      <c r="N61" s="10" t="s">
        <v>141</v>
      </c>
      <c r="O61" s="10"/>
      <c r="P61" s="10"/>
      <c r="Q61" s="10" t="s">
        <v>57</v>
      </c>
      <c r="R61" s="10" t="s">
        <v>142</v>
      </c>
      <c r="S61" s="17"/>
      <c r="T61" s="12" t="b">
        <f>TRUE()</f>
        <v>1</v>
      </c>
      <c r="U61" s="12" t="b">
        <f>TRUE()</f>
        <v>1</v>
      </c>
      <c r="V61" s="12"/>
      <c r="W61" s="12"/>
      <c r="X61" s="12" t="b">
        <f>FALSE()</f>
        <v>0</v>
      </c>
      <c r="Y61" s="12"/>
      <c r="Z61" s="12" t="b">
        <f t="shared" si="3"/>
        <v>0</v>
      </c>
      <c r="AA61" s="13"/>
    </row>
    <row r="62" spans="1:27" ht="13.2">
      <c r="A62" s="14">
        <f t="shared" si="2"/>
        <v>61</v>
      </c>
      <c r="B62" s="7" t="s">
        <v>143</v>
      </c>
      <c r="C62" s="7" t="s">
        <v>144</v>
      </c>
      <c r="D62" s="41" t="s">
        <v>145</v>
      </c>
      <c r="E62" s="15" t="s">
        <v>34</v>
      </c>
      <c r="F62" s="7" t="s">
        <v>146</v>
      </c>
      <c r="G62" s="7" t="s">
        <v>147</v>
      </c>
      <c r="H62" s="7" t="s">
        <v>148</v>
      </c>
      <c r="I62" s="32" t="s">
        <v>38</v>
      </c>
      <c r="J62" s="32" t="s">
        <v>2</v>
      </c>
      <c r="K62" s="7" t="s">
        <v>56</v>
      </c>
      <c r="L62" s="7" t="s">
        <v>149</v>
      </c>
      <c r="M62" s="16" t="s">
        <v>57</v>
      </c>
      <c r="N62" s="10"/>
      <c r="O62" s="10"/>
      <c r="P62" s="10"/>
      <c r="Q62" s="10"/>
      <c r="R62" s="10"/>
      <c r="S62" s="11"/>
      <c r="T62" s="12" t="b">
        <f>TRUE()</f>
        <v>1</v>
      </c>
      <c r="U62" s="12" t="b">
        <f>TRUE()</f>
        <v>1</v>
      </c>
      <c r="V62" s="12"/>
      <c r="W62" s="12"/>
      <c r="X62" s="12" t="b">
        <f>FALSE()</f>
        <v>0</v>
      </c>
      <c r="Y62" s="12"/>
      <c r="Z62" s="12" t="b">
        <f t="shared" si="3"/>
        <v>0</v>
      </c>
      <c r="AA62" s="13"/>
    </row>
    <row r="63" spans="1:27" ht="18" customHeight="1">
      <c r="A63" s="14">
        <f t="shared" si="2"/>
        <v>62</v>
      </c>
      <c r="B63" s="7" t="s">
        <v>190</v>
      </c>
      <c r="C63" s="7" t="s">
        <v>32</v>
      </c>
      <c r="D63" s="41" t="s">
        <v>191</v>
      </c>
      <c r="E63" s="20"/>
      <c r="F63" s="7" t="s">
        <v>192</v>
      </c>
      <c r="G63" s="7" t="s">
        <v>193</v>
      </c>
      <c r="H63" s="7" t="s">
        <v>194</v>
      </c>
      <c r="I63" s="7" t="s">
        <v>38</v>
      </c>
      <c r="J63" s="7" t="s">
        <v>2</v>
      </c>
      <c r="K63" s="7" t="s">
        <v>56</v>
      </c>
      <c r="L63" s="7" t="s">
        <v>40</v>
      </c>
      <c r="M63" s="16" t="s">
        <v>57</v>
      </c>
      <c r="N63" s="10" t="s">
        <v>195</v>
      </c>
      <c r="O63" s="10" t="s">
        <v>196</v>
      </c>
      <c r="P63" s="10"/>
      <c r="Q63" s="10" t="s">
        <v>197</v>
      </c>
      <c r="R63" s="10"/>
      <c r="S63" s="11" t="s">
        <v>198</v>
      </c>
      <c r="T63" s="12" t="b">
        <f>TRUE()</f>
        <v>1</v>
      </c>
      <c r="U63" s="12" t="b">
        <f>TRUE()</f>
        <v>1</v>
      </c>
      <c r="V63" s="21"/>
      <c r="W63" s="21"/>
      <c r="X63" s="32" t="b">
        <f>FALSE()</f>
        <v>0</v>
      </c>
      <c r="Y63" s="12"/>
      <c r="Z63" s="12" t="b">
        <f t="shared" si="3"/>
        <v>0</v>
      </c>
      <c r="AA63" s="13"/>
    </row>
    <row r="64" spans="1:27" ht="18" customHeight="1">
      <c r="A64" s="14">
        <f t="shared" si="2"/>
        <v>63</v>
      </c>
      <c r="B64" s="7" t="s">
        <v>849</v>
      </c>
      <c r="C64" s="7" t="s">
        <v>850</v>
      </c>
      <c r="D64" s="38" t="s">
        <v>851</v>
      </c>
      <c r="E64" s="9" t="s">
        <v>817</v>
      </c>
      <c r="F64" s="7" t="s">
        <v>852</v>
      </c>
      <c r="G64" s="32" t="s">
        <v>853</v>
      </c>
      <c r="H64" s="7" t="s">
        <v>273</v>
      </c>
      <c r="I64" s="7" t="s">
        <v>139</v>
      </c>
      <c r="J64" s="7" t="s">
        <v>854</v>
      </c>
      <c r="K64" s="7" t="s">
        <v>56</v>
      </c>
      <c r="L64" s="7" t="s">
        <v>40</v>
      </c>
      <c r="M64" s="16" t="s">
        <v>57</v>
      </c>
      <c r="N64" s="10" t="s">
        <v>57</v>
      </c>
      <c r="O64" s="10" t="s">
        <v>56</v>
      </c>
      <c r="P64" s="10" t="s">
        <v>56</v>
      </c>
      <c r="Q64" s="10" t="s">
        <v>57</v>
      </c>
      <c r="R64" s="10" t="s">
        <v>57</v>
      </c>
      <c r="S64" s="33"/>
      <c r="T64" s="12" t="b">
        <f>TRUE()</f>
        <v>1</v>
      </c>
      <c r="U64" s="12" t="b">
        <f>TRUE()</f>
        <v>1</v>
      </c>
      <c r="V64" s="12" t="b">
        <f>TRUE()</f>
        <v>1</v>
      </c>
      <c r="W64" s="12" t="b">
        <f>TRUE()</f>
        <v>1</v>
      </c>
      <c r="X64" s="12" t="b">
        <f>TRUE()</f>
        <v>1</v>
      </c>
      <c r="Y64" s="12"/>
      <c r="Z64" s="12" t="b">
        <f t="shared" si="3"/>
        <v>1</v>
      </c>
      <c r="AA64" s="13"/>
    </row>
    <row r="65" spans="1:27" ht="18" customHeight="1">
      <c r="A65" s="14">
        <f t="shared" si="2"/>
        <v>64</v>
      </c>
      <c r="B65" s="7" t="s">
        <v>920</v>
      </c>
      <c r="C65" s="7" t="s">
        <v>920</v>
      </c>
      <c r="D65" s="15" t="s">
        <v>921</v>
      </c>
      <c r="E65" s="32" t="s">
        <v>922</v>
      </c>
      <c r="F65" s="7" t="s">
        <v>923</v>
      </c>
      <c r="G65" s="7" t="s">
        <v>924</v>
      </c>
      <c r="H65" s="36" t="s">
        <v>925</v>
      </c>
      <c r="I65" s="7" t="s">
        <v>102</v>
      </c>
      <c r="J65" s="7" t="s">
        <v>926</v>
      </c>
      <c r="K65" s="7" t="s">
        <v>67</v>
      </c>
      <c r="L65" s="7" t="s">
        <v>927</v>
      </c>
      <c r="M65" s="16" t="s">
        <v>57</v>
      </c>
      <c r="N65" s="10"/>
      <c r="O65" s="10"/>
      <c r="P65" s="10" t="s">
        <v>928</v>
      </c>
      <c r="Q65" s="10"/>
      <c r="R65" s="10"/>
      <c r="S65" s="11" t="s">
        <v>929</v>
      </c>
      <c r="T65" s="12" t="b">
        <f>TRUE()</f>
        <v>1</v>
      </c>
      <c r="U65" s="12" t="b">
        <f>FALSE()</f>
        <v>0</v>
      </c>
      <c r="V65" s="12"/>
      <c r="W65" s="12"/>
      <c r="X65" s="12"/>
      <c r="Y65" s="12"/>
      <c r="Z65" s="12" t="b">
        <f t="shared" si="3"/>
        <v>0</v>
      </c>
      <c r="AA65" s="13"/>
    </row>
    <row r="66" spans="1:27" ht="18" customHeight="1">
      <c r="A66" s="14">
        <f t="shared" si="2"/>
        <v>65</v>
      </c>
      <c r="B66" s="7" t="s">
        <v>943</v>
      </c>
      <c r="C66" s="7" t="s">
        <v>944</v>
      </c>
      <c r="D66" s="38" t="s">
        <v>945</v>
      </c>
      <c r="E66" s="38" t="s">
        <v>937</v>
      </c>
      <c r="F66" s="7"/>
      <c r="G66" s="7" t="s">
        <v>946</v>
      </c>
      <c r="H66" s="7" t="s">
        <v>947</v>
      </c>
      <c r="I66" s="32" t="s">
        <v>102</v>
      </c>
      <c r="J66" s="7" t="s">
        <v>0</v>
      </c>
      <c r="K66" s="7" t="s">
        <v>67</v>
      </c>
      <c r="L66" s="7" t="s">
        <v>948</v>
      </c>
      <c r="M66" s="16" t="s">
        <v>57</v>
      </c>
      <c r="N66" s="10"/>
      <c r="O66" s="10"/>
      <c r="P66" s="10" t="s">
        <v>949</v>
      </c>
      <c r="Q66" s="10"/>
      <c r="R66" s="10"/>
      <c r="S66" s="27"/>
      <c r="T66" s="12" t="b">
        <f>TRUE()</f>
        <v>1</v>
      </c>
      <c r="U66" s="12" t="b">
        <f>FALSE()</f>
        <v>0</v>
      </c>
      <c r="V66" s="12"/>
      <c r="W66" s="12"/>
      <c r="X66" s="12"/>
      <c r="Y66" s="12"/>
      <c r="Z66" s="12" t="b">
        <f t="shared" si="3"/>
        <v>0</v>
      </c>
      <c r="AA66" s="13"/>
    </row>
    <row r="67" spans="1:27" ht="19.5" customHeight="1">
      <c r="A67" s="14">
        <f t="shared" ref="A67:A98" si="4">A66+1</f>
        <v>66</v>
      </c>
      <c r="B67" s="7" t="s">
        <v>950</v>
      </c>
      <c r="C67" s="7" t="s">
        <v>950</v>
      </c>
      <c r="D67" s="38" t="s">
        <v>951</v>
      </c>
      <c r="E67" s="38" t="s">
        <v>937</v>
      </c>
      <c r="F67" s="7" t="s">
        <v>952</v>
      </c>
      <c r="G67" s="7" t="s">
        <v>953</v>
      </c>
      <c r="H67" s="7" t="s">
        <v>954</v>
      </c>
      <c r="I67" s="7" t="s">
        <v>74</v>
      </c>
      <c r="J67" s="7" t="s">
        <v>0</v>
      </c>
      <c r="K67" s="7" t="s">
        <v>67</v>
      </c>
      <c r="L67" s="32" t="s">
        <v>927</v>
      </c>
      <c r="M67" s="16" t="s">
        <v>57</v>
      </c>
      <c r="N67" s="10"/>
      <c r="O67" s="10"/>
      <c r="P67" s="7"/>
      <c r="Q67" s="10"/>
      <c r="R67" s="10"/>
      <c r="S67" s="17"/>
      <c r="T67" s="12" t="b">
        <f>TRUE()</f>
        <v>1</v>
      </c>
      <c r="U67" s="12" t="b">
        <f>FALSE()</f>
        <v>0</v>
      </c>
      <c r="V67" s="12"/>
      <c r="W67" s="12"/>
      <c r="X67" s="12"/>
      <c r="Y67" s="12"/>
      <c r="Z67" s="12" t="b">
        <f t="shared" si="3"/>
        <v>0</v>
      </c>
      <c r="AA67" s="13"/>
    </row>
    <row r="68" spans="1:27" ht="18" customHeight="1">
      <c r="A68" s="14">
        <f t="shared" si="4"/>
        <v>67</v>
      </c>
      <c r="B68" s="7" t="s">
        <v>955</v>
      </c>
      <c r="C68" s="32" t="s">
        <v>956</v>
      </c>
      <c r="D68" s="38" t="s">
        <v>957</v>
      </c>
      <c r="E68" s="38" t="s">
        <v>937</v>
      </c>
      <c r="F68" s="7" t="s">
        <v>958</v>
      </c>
      <c r="G68" s="7" t="s">
        <v>959</v>
      </c>
      <c r="H68" s="7" t="s">
        <v>960</v>
      </c>
      <c r="I68" s="32" t="s">
        <v>961</v>
      </c>
      <c r="J68" s="7" t="s">
        <v>0</v>
      </c>
      <c r="K68" s="7" t="s">
        <v>67</v>
      </c>
      <c r="L68" s="32" t="s">
        <v>219</v>
      </c>
      <c r="M68" s="16" t="s">
        <v>57</v>
      </c>
      <c r="N68" s="10"/>
      <c r="O68" s="10"/>
      <c r="P68" s="10"/>
      <c r="Q68" s="7"/>
      <c r="R68" s="10"/>
      <c r="S68" s="17"/>
      <c r="T68" s="12" t="b">
        <f>TRUE()</f>
        <v>1</v>
      </c>
      <c r="U68" s="12" t="b">
        <f>FALSE()</f>
        <v>0</v>
      </c>
      <c r="V68" s="12"/>
      <c r="W68" s="12"/>
      <c r="X68" s="12"/>
      <c r="Y68" s="12"/>
      <c r="Z68" s="12" t="b">
        <f t="shared" si="3"/>
        <v>0</v>
      </c>
      <c r="AA68" s="13"/>
    </row>
    <row r="69" spans="1:27" ht="18" customHeight="1">
      <c r="A69" s="14">
        <f t="shared" si="4"/>
        <v>68</v>
      </c>
      <c r="B69" s="7" t="s">
        <v>962</v>
      </c>
      <c r="C69" s="7" t="s">
        <v>963</v>
      </c>
      <c r="D69" s="50" t="s">
        <v>964</v>
      </c>
      <c r="E69" s="38" t="s">
        <v>937</v>
      </c>
      <c r="F69" s="7" t="s">
        <v>965</v>
      </c>
      <c r="G69" s="7" t="s">
        <v>966</v>
      </c>
      <c r="H69" s="7" t="s">
        <v>967</v>
      </c>
      <c r="I69" s="32" t="s">
        <v>593</v>
      </c>
      <c r="J69" s="7" t="s">
        <v>0</v>
      </c>
      <c r="K69" s="7" t="s">
        <v>67</v>
      </c>
      <c r="L69" s="32" t="s">
        <v>927</v>
      </c>
      <c r="M69" s="16" t="s">
        <v>57</v>
      </c>
      <c r="N69" s="10"/>
      <c r="O69" s="10"/>
      <c r="P69" s="10" t="s">
        <v>968</v>
      </c>
      <c r="Q69" s="7"/>
      <c r="R69" s="10"/>
      <c r="S69" s="17"/>
      <c r="T69" s="12" t="b">
        <f>TRUE()</f>
        <v>1</v>
      </c>
      <c r="U69" s="12" t="b">
        <f>FALSE()</f>
        <v>0</v>
      </c>
      <c r="V69" s="12"/>
      <c r="W69" s="12"/>
      <c r="X69" s="12"/>
      <c r="Y69" s="12"/>
      <c r="Z69" s="12" t="b">
        <f t="shared" si="3"/>
        <v>0</v>
      </c>
      <c r="AA69" s="13"/>
    </row>
    <row r="70" spans="1:27" ht="18" customHeight="1">
      <c r="A70" s="14">
        <f t="shared" si="4"/>
        <v>69</v>
      </c>
      <c r="B70" s="7" t="s">
        <v>969</v>
      </c>
      <c r="C70" s="7" t="s">
        <v>969</v>
      </c>
      <c r="D70" s="15" t="s">
        <v>970</v>
      </c>
      <c r="E70" s="38" t="s">
        <v>937</v>
      </c>
      <c r="F70" s="7" t="s">
        <v>971</v>
      </c>
      <c r="G70" s="7" t="s">
        <v>972</v>
      </c>
      <c r="H70" s="7" t="s">
        <v>973</v>
      </c>
      <c r="I70" s="7" t="s">
        <v>974</v>
      </c>
      <c r="J70" s="7" t="s">
        <v>0</v>
      </c>
      <c r="K70" s="7" t="s">
        <v>67</v>
      </c>
      <c r="L70" s="7" t="s">
        <v>975</v>
      </c>
      <c r="M70" s="16" t="s">
        <v>57</v>
      </c>
      <c r="N70" s="10"/>
      <c r="O70" s="10"/>
      <c r="P70" s="10" t="s">
        <v>976</v>
      </c>
      <c r="Q70" s="10"/>
      <c r="R70" s="10"/>
      <c r="S70" s="27"/>
      <c r="T70" s="12" t="b">
        <f>TRUE()</f>
        <v>1</v>
      </c>
      <c r="U70" s="12" t="b">
        <f>FALSE()</f>
        <v>0</v>
      </c>
      <c r="V70" s="12"/>
      <c r="W70" s="12"/>
      <c r="X70" s="12"/>
      <c r="Y70" s="12"/>
      <c r="Z70" s="12" t="b">
        <f t="shared" si="3"/>
        <v>0</v>
      </c>
      <c r="AA70" s="13"/>
    </row>
    <row r="71" spans="1:27" ht="18" customHeight="1">
      <c r="A71" s="14">
        <f t="shared" si="4"/>
        <v>70</v>
      </c>
      <c r="B71" s="7" t="s">
        <v>150</v>
      </c>
      <c r="C71" s="7" t="s">
        <v>151</v>
      </c>
      <c r="D71" s="40" t="s">
        <v>152</v>
      </c>
      <c r="E71" s="40" t="s">
        <v>153</v>
      </c>
      <c r="F71" s="7" t="s">
        <v>154</v>
      </c>
      <c r="G71" s="7" t="s">
        <v>155</v>
      </c>
      <c r="H71" s="32" t="s">
        <v>156</v>
      </c>
      <c r="I71" s="7" t="s">
        <v>157</v>
      </c>
      <c r="J71" s="7" t="s">
        <v>2</v>
      </c>
      <c r="K71" s="7" t="s">
        <v>56</v>
      </c>
      <c r="L71" s="7" t="s">
        <v>40</v>
      </c>
      <c r="M71" s="16" t="s">
        <v>57</v>
      </c>
      <c r="N71" s="10"/>
      <c r="O71" s="10"/>
      <c r="P71" s="10"/>
      <c r="Q71" s="10"/>
      <c r="R71" s="10"/>
      <c r="S71" s="17" t="s">
        <v>158</v>
      </c>
      <c r="T71" s="7"/>
      <c r="U71" s="12" t="b">
        <f>TRUE()</f>
        <v>1</v>
      </c>
      <c r="V71" s="12" t="b">
        <f>FALSE()</f>
        <v>0</v>
      </c>
      <c r="W71" s="12"/>
      <c r="X71" s="12"/>
      <c r="Y71" s="12"/>
      <c r="Z71" s="12" t="b">
        <f t="shared" si="3"/>
        <v>0</v>
      </c>
      <c r="AA71" s="13"/>
    </row>
    <row r="72" spans="1:27" ht="18" customHeight="1">
      <c r="A72" s="14">
        <f t="shared" si="4"/>
        <v>71</v>
      </c>
      <c r="B72" s="7" t="s">
        <v>159</v>
      </c>
      <c r="C72" s="7" t="s">
        <v>160</v>
      </c>
      <c r="D72" s="41" t="s">
        <v>161</v>
      </c>
      <c r="E72" s="41" t="s">
        <v>153</v>
      </c>
      <c r="F72" s="7" t="s">
        <v>162</v>
      </c>
      <c r="G72" s="36" t="s">
        <v>163</v>
      </c>
      <c r="H72" s="32" t="s">
        <v>164</v>
      </c>
      <c r="I72" s="7" t="s">
        <v>165</v>
      </c>
      <c r="J72" s="7" t="s">
        <v>166</v>
      </c>
      <c r="K72" s="7" t="s">
        <v>56</v>
      </c>
      <c r="L72" s="7" t="s">
        <v>40</v>
      </c>
      <c r="M72" s="16" t="s">
        <v>57</v>
      </c>
      <c r="N72" s="10"/>
      <c r="O72" s="10"/>
      <c r="P72" s="10"/>
      <c r="Q72" s="10"/>
      <c r="R72" s="10"/>
      <c r="S72" s="17" t="s">
        <v>167</v>
      </c>
      <c r="T72" s="7"/>
      <c r="U72" s="12" t="b">
        <f>TRUE()</f>
        <v>1</v>
      </c>
      <c r="V72" s="12"/>
      <c r="W72" s="12"/>
      <c r="X72" s="32" t="b">
        <f>FALSE()</f>
        <v>0</v>
      </c>
      <c r="Y72" s="12"/>
      <c r="Z72" s="12" t="b">
        <f t="shared" si="3"/>
        <v>0</v>
      </c>
      <c r="AA72" s="13"/>
    </row>
    <row r="73" spans="1:27" ht="18" customHeight="1">
      <c r="A73" s="14">
        <f t="shared" si="4"/>
        <v>72</v>
      </c>
      <c r="B73" s="7" t="s">
        <v>168</v>
      </c>
      <c r="C73" s="7" t="s">
        <v>169</v>
      </c>
      <c r="D73" s="41" t="s">
        <v>170</v>
      </c>
      <c r="E73" s="41" t="s">
        <v>153</v>
      </c>
      <c r="F73" s="7" t="s">
        <v>171</v>
      </c>
      <c r="G73" s="7" t="s">
        <v>172</v>
      </c>
      <c r="H73" s="23" t="s">
        <v>164</v>
      </c>
      <c r="I73" s="7" t="s">
        <v>157</v>
      </c>
      <c r="J73" s="7" t="s">
        <v>173</v>
      </c>
      <c r="K73" s="7" t="s">
        <v>56</v>
      </c>
      <c r="L73" s="7" t="s">
        <v>174</v>
      </c>
      <c r="M73" s="16" t="s">
        <v>57</v>
      </c>
      <c r="N73" s="10" t="s">
        <v>175</v>
      </c>
      <c r="O73" s="10" t="s">
        <v>56</v>
      </c>
      <c r="P73" s="10" t="s">
        <v>56</v>
      </c>
      <c r="Q73" s="10" t="s">
        <v>176</v>
      </c>
      <c r="R73" s="10" t="s">
        <v>57</v>
      </c>
      <c r="S73" s="17" t="s">
        <v>177</v>
      </c>
      <c r="T73" s="7"/>
      <c r="U73" s="12" t="b">
        <f>TRUE()</f>
        <v>1</v>
      </c>
      <c r="V73" s="12"/>
      <c r="W73" s="12" t="b">
        <f>FALSE()</f>
        <v>0</v>
      </c>
      <c r="X73" s="12"/>
      <c r="Y73" s="12"/>
      <c r="Z73" s="12" t="b">
        <f t="shared" si="3"/>
        <v>0</v>
      </c>
      <c r="AA73" s="13"/>
    </row>
    <row r="74" spans="1:27" ht="18" customHeight="1">
      <c r="A74" s="14">
        <f t="shared" si="4"/>
        <v>73</v>
      </c>
      <c r="B74" s="7" t="s">
        <v>183</v>
      </c>
      <c r="C74" s="7" t="s">
        <v>184</v>
      </c>
      <c r="D74" s="39" t="s">
        <v>185</v>
      </c>
      <c r="E74" s="41" t="s">
        <v>153</v>
      </c>
      <c r="F74" s="7" t="s">
        <v>186</v>
      </c>
      <c r="G74" s="7" t="s">
        <v>187</v>
      </c>
      <c r="H74" s="7" t="s">
        <v>164</v>
      </c>
      <c r="I74" s="7" t="s">
        <v>188</v>
      </c>
      <c r="J74" s="7" t="s">
        <v>1</v>
      </c>
      <c r="K74" s="7" t="s">
        <v>67</v>
      </c>
      <c r="L74" s="7" t="s">
        <v>189</v>
      </c>
      <c r="M74" s="16" t="s">
        <v>57</v>
      </c>
      <c r="N74" s="10"/>
      <c r="O74" s="10"/>
      <c r="P74" s="10"/>
      <c r="Q74" s="10"/>
      <c r="R74" s="10"/>
      <c r="S74" s="17" t="s">
        <v>167</v>
      </c>
      <c r="T74" s="7"/>
      <c r="U74" s="12" t="b">
        <f>TRUE()</f>
        <v>1</v>
      </c>
      <c r="V74" s="12"/>
      <c r="W74" s="12" t="b">
        <f>FALSE()</f>
        <v>0</v>
      </c>
      <c r="X74" s="12"/>
      <c r="Y74" s="12"/>
      <c r="Z74" s="12" t="b">
        <f t="shared" ref="Z74:Z105" si="5">AND(T74,U74,W74,X74,V74)</f>
        <v>0</v>
      </c>
      <c r="AA74" s="13"/>
    </row>
    <row r="75" spans="1:27" ht="18" customHeight="1">
      <c r="A75" s="14">
        <f t="shared" si="4"/>
        <v>74</v>
      </c>
      <c r="B75" s="7" t="s">
        <v>199</v>
      </c>
      <c r="C75" s="32" t="s">
        <v>200</v>
      </c>
      <c r="D75" s="38" t="s">
        <v>201</v>
      </c>
      <c r="E75" s="41" t="s">
        <v>202</v>
      </c>
      <c r="F75" s="7" t="s">
        <v>203</v>
      </c>
      <c r="G75" s="7" t="s">
        <v>204</v>
      </c>
      <c r="H75" s="7" t="s">
        <v>205</v>
      </c>
      <c r="I75" s="7" t="s">
        <v>206</v>
      </c>
      <c r="J75" s="7" t="s">
        <v>207</v>
      </c>
      <c r="K75" s="7" t="s">
        <v>67</v>
      </c>
      <c r="L75" s="7" t="s">
        <v>56</v>
      </c>
      <c r="M75" s="16" t="s">
        <v>57</v>
      </c>
      <c r="N75" s="10"/>
      <c r="O75" s="10"/>
      <c r="P75" s="10"/>
      <c r="Q75" s="10"/>
      <c r="R75" s="10"/>
      <c r="S75" s="17"/>
      <c r="T75" s="10"/>
      <c r="U75" s="12" t="b">
        <f>TRUE()</f>
        <v>1</v>
      </c>
      <c r="V75" s="12" t="b">
        <f>FALSE()</f>
        <v>0</v>
      </c>
      <c r="W75" s="12"/>
      <c r="X75" s="12"/>
      <c r="Y75" s="12"/>
      <c r="Z75" s="12" t="b">
        <f t="shared" si="5"/>
        <v>0</v>
      </c>
      <c r="AA75" s="13"/>
    </row>
    <row r="76" spans="1:27" ht="18" customHeight="1">
      <c r="A76" s="14">
        <f t="shared" si="4"/>
        <v>75</v>
      </c>
      <c r="B76" s="7" t="s">
        <v>208</v>
      </c>
      <c r="C76" s="7" t="s">
        <v>200</v>
      </c>
      <c r="D76" s="38" t="s">
        <v>209</v>
      </c>
      <c r="E76" s="41" t="s">
        <v>202</v>
      </c>
      <c r="F76" s="7" t="s">
        <v>210</v>
      </c>
      <c r="G76" s="7" t="s">
        <v>211</v>
      </c>
      <c r="H76" s="7" t="s">
        <v>212</v>
      </c>
      <c r="I76" s="7" t="s">
        <v>38</v>
      </c>
      <c r="J76" s="7" t="s">
        <v>213</v>
      </c>
      <c r="K76" s="7" t="s">
        <v>56</v>
      </c>
      <c r="L76" s="7" t="s">
        <v>67</v>
      </c>
      <c r="M76" s="16" t="s">
        <v>57</v>
      </c>
      <c r="N76" s="10"/>
      <c r="O76" s="10"/>
      <c r="P76" s="10"/>
      <c r="Q76" s="10"/>
      <c r="R76" s="10"/>
      <c r="S76" s="17"/>
      <c r="T76" s="7"/>
      <c r="U76" s="12" t="b">
        <f>TRUE()</f>
        <v>1</v>
      </c>
      <c r="V76" s="12"/>
      <c r="W76" s="12"/>
      <c r="X76" s="12" t="b">
        <f>FALSE()</f>
        <v>0</v>
      </c>
      <c r="Y76" s="12"/>
      <c r="Z76" s="12" t="b">
        <f t="shared" si="5"/>
        <v>0</v>
      </c>
      <c r="AA76" s="13"/>
    </row>
    <row r="77" spans="1:27" ht="18" customHeight="1">
      <c r="A77" s="14">
        <f t="shared" si="4"/>
        <v>76</v>
      </c>
      <c r="B77" s="7" t="s">
        <v>214</v>
      </c>
      <c r="C77" s="7" t="s">
        <v>200</v>
      </c>
      <c r="D77" s="9" t="s">
        <v>215</v>
      </c>
      <c r="E77" s="41" t="s">
        <v>202</v>
      </c>
      <c r="F77" s="7" t="s">
        <v>216</v>
      </c>
      <c r="G77" s="7" t="s">
        <v>217</v>
      </c>
      <c r="H77" s="7" t="s">
        <v>218</v>
      </c>
      <c r="I77" s="24" t="s">
        <v>38</v>
      </c>
      <c r="J77" s="7" t="s">
        <v>207</v>
      </c>
      <c r="K77" s="7" t="s">
        <v>56</v>
      </c>
      <c r="L77" s="7" t="s">
        <v>219</v>
      </c>
      <c r="M77" s="16" t="s">
        <v>57</v>
      </c>
      <c r="N77" s="10" t="s">
        <v>57</v>
      </c>
      <c r="O77" s="10" t="s">
        <v>56</v>
      </c>
      <c r="P77" s="10" t="s">
        <v>56</v>
      </c>
      <c r="Q77" s="10" t="s">
        <v>220</v>
      </c>
      <c r="R77" s="10" t="s">
        <v>221</v>
      </c>
      <c r="S77" s="17"/>
      <c r="T77" s="7"/>
      <c r="U77" s="12" t="b">
        <f>TRUE()</f>
        <v>1</v>
      </c>
      <c r="V77" s="12"/>
      <c r="W77" s="12"/>
      <c r="X77" s="12"/>
      <c r="Y77" s="12"/>
      <c r="Z77" s="12" t="b">
        <f t="shared" si="5"/>
        <v>1</v>
      </c>
      <c r="AA77" s="13"/>
    </row>
    <row r="78" spans="1:27" ht="18" customHeight="1">
      <c r="A78" s="14">
        <f t="shared" si="4"/>
        <v>77</v>
      </c>
      <c r="B78" s="7" t="s">
        <v>222</v>
      </c>
      <c r="C78" s="7" t="s">
        <v>200</v>
      </c>
      <c r="D78" s="9" t="s">
        <v>202</v>
      </c>
      <c r="E78" s="41" t="s">
        <v>202</v>
      </c>
      <c r="F78" s="7" t="s">
        <v>223</v>
      </c>
      <c r="G78" s="7" t="s">
        <v>224</v>
      </c>
      <c r="H78" s="7" t="s">
        <v>225</v>
      </c>
      <c r="I78" s="24" t="s">
        <v>38</v>
      </c>
      <c r="J78" s="7" t="s">
        <v>207</v>
      </c>
      <c r="K78" s="7" t="s">
        <v>56</v>
      </c>
      <c r="L78" s="7" t="s">
        <v>219</v>
      </c>
      <c r="M78" s="16" t="s">
        <v>57</v>
      </c>
      <c r="N78" s="10" t="s">
        <v>57</v>
      </c>
      <c r="O78" s="10" t="s">
        <v>226</v>
      </c>
      <c r="P78" s="10" t="s">
        <v>56</v>
      </c>
      <c r="Q78" s="10" t="s">
        <v>220</v>
      </c>
      <c r="R78" s="10" t="s">
        <v>227</v>
      </c>
      <c r="S78" s="17"/>
      <c r="T78" s="7"/>
      <c r="U78" s="12" t="b">
        <f>TRUE()</f>
        <v>1</v>
      </c>
      <c r="V78" s="12"/>
      <c r="W78" s="12"/>
      <c r="X78" s="12"/>
      <c r="Y78" s="12"/>
      <c r="Z78" s="12" t="b">
        <f t="shared" si="5"/>
        <v>1</v>
      </c>
      <c r="AA78" s="13"/>
    </row>
    <row r="79" spans="1:27" ht="18" customHeight="1">
      <c r="A79" s="14">
        <f t="shared" si="4"/>
        <v>78</v>
      </c>
      <c r="B79" s="7" t="s">
        <v>228</v>
      </c>
      <c r="C79" s="7" t="s">
        <v>200</v>
      </c>
      <c r="D79" s="9" t="s">
        <v>229</v>
      </c>
      <c r="E79" s="41" t="s">
        <v>202</v>
      </c>
      <c r="F79" s="7" t="s">
        <v>230</v>
      </c>
      <c r="G79" s="7" t="s">
        <v>231</v>
      </c>
      <c r="H79" s="7" t="s">
        <v>232</v>
      </c>
      <c r="I79" s="24" t="s">
        <v>38</v>
      </c>
      <c r="J79" s="7" t="s">
        <v>233</v>
      </c>
      <c r="K79" s="7" t="s">
        <v>56</v>
      </c>
      <c r="L79" s="7" t="s">
        <v>219</v>
      </c>
      <c r="M79" s="16" t="s">
        <v>57</v>
      </c>
      <c r="N79" s="10"/>
      <c r="O79" s="10"/>
      <c r="P79" s="10"/>
      <c r="Q79" s="10"/>
      <c r="R79" s="10"/>
      <c r="S79" s="11"/>
      <c r="T79" s="10"/>
      <c r="U79" s="12" t="b">
        <f>TRUE()</f>
        <v>1</v>
      </c>
      <c r="V79" s="12" t="b">
        <f>FALSE()</f>
        <v>0</v>
      </c>
      <c r="W79" s="12"/>
      <c r="X79" s="12"/>
      <c r="Y79" s="12"/>
      <c r="Z79" s="12" t="b">
        <f t="shared" si="5"/>
        <v>0</v>
      </c>
      <c r="AA79" s="13"/>
    </row>
    <row r="80" spans="1:27" ht="18" customHeight="1">
      <c r="A80" s="14">
        <f t="shared" si="4"/>
        <v>79</v>
      </c>
      <c r="B80" s="7" t="s">
        <v>234</v>
      </c>
      <c r="C80" s="7" t="s">
        <v>235</v>
      </c>
      <c r="D80" s="38" t="s">
        <v>236</v>
      </c>
      <c r="E80" s="41" t="s">
        <v>202</v>
      </c>
      <c r="F80" s="7" t="s">
        <v>237</v>
      </c>
      <c r="G80" s="36" t="s">
        <v>238</v>
      </c>
      <c r="H80" s="7" t="s">
        <v>239</v>
      </c>
      <c r="I80" s="24" t="s">
        <v>38</v>
      </c>
      <c r="J80" s="32" t="s">
        <v>0</v>
      </c>
      <c r="K80" s="7" t="s">
        <v>56</v>
      </c>
      <c r="L80" s="7" t="s">
        <v>40</v>
      </c>
      <c r="M80" s="16" t="s">
        <v>57</v>
      </c>
      <c r="N80" s="10" t="s">
        <v>57</v>
      </c>
      <c r="O80" s="10" t="s">
        <v>56</v>
      </c>
      <c r="P80" s="10" t="s">
        <v>240</v>
      </c>
      <c r="Q80" s="10" t="s">
        <v>176</v>
      </c>
      <c r="R80" s="10" t="s">
        <v>57</v>
      </c>
      <c r="S80" s="27"/>
      <c r="T80" s="10"/>
      <c r="U80" s="12" t="b">
        <f>TRUE()</f>
        <v>1</v>
      </c>
      <c r="V80" s="12"/>
      <c r="W80" s="12"/>
      <c r="X80" s="12"/>
      <c r="Y80" s="12" t="s">
        <v>241</v>
      </c>
      <c r="Z80" s="12" t="b">
        <f t="shared" si="5"/>
        <v>1</v>
      </c>
      <c r="AA80" s="13"/>
    </row>
    <row r="81" spans="1:27" ht="18" customHeight="1">
      <c r="A81" s="14">
        <f t="shared" si="4"/>
        <v>80</v>
      </c>
      <c r="B81" s="7" t="s">
        <v>242</v>
      </c>
      <c r="C81" s="32" t="s">
        <v>243</v>
      </c>
      <c r="D81" s="41" t="s">
        <v>244</v>
      </c>
      <c r="E81" s="41" t="s">
        <v>202</v>
      </c>
      <c r="F81" s="7" t="s">
        <v>245</v>
      </c>
      <c r="G81" s="7" t="s">
        <v>246</v>
      </c>
      <c r="H81" s="7" t="s">
        <v>247</v>
      </c>
      <c r="I81" s="7" t="s">
        <v>74</v>
      </c>
      <c r="J81" s="7" t="s">
        <v>248</v>
      </c>
      <c r="K81" s="7" t="s">
        <v>56</v>
      </c>
      <c r="L81" s="7" t="s">
        <v>40</v>
      </c>
      <c r="M81" s="16" t="s">
        <v>57</v>
      </c>
      <c r="N81" s="7"/>
      <c r="O81" s="7"/>
      <c r="P81" s="7"/>
      <c r="Q81" s="7"/>
      <c r="R81" s="7"/>
      <c r="S81" s="17" t="s">
        <v>249</v>
      </c>
      <c r="T81" s="10"/>
      <c r="U81" s="12" t="b">
        <f>TRUE()</f>
        <v>1</v>
      </c>
      <c r="V81" s="12" t="b">
        <f>TRUE()</f>
        <v>1</v>
      </c>
      <c r="W81" s="12" t="b">
        <f>FALSE()</f>
        <v>0</v>
      </c>
      <c r="X81" s="12"/>
      <c r="Y81" s="12"/>
      <c r="Z81" s="12" t="b">
        <f t="shared" si="5"/>
        <v>0</v>
      </c>
      <c r="AA81" s="13"/>
    </row>
    <row r="82" spans="1:27" ht="18" customHeight="1">
      <c r="A82" s="14">
        <f t="shared" si="4"/>
        <v>81</v>
      </c>
      <c r="B82" s="7" t="s">
        <v>251</v>
      </c>
      <c r="C82" s="7" t="s">
        <v>251</v>
      </c>
      <c r="D82" s="15" t="s">
        <v>257</v>
      </c>
      <c r="E82" s="40" t="s">
        <v>258</v>
      </c>
      <c r="F82" s="7" t="s">
        <v>259</v>
      </c>
      <c r="G82" s="7" t="s">
        <v>260</v>
      </c>
      <c r="H82" s="7" t="s">
        <v>261</v>
      </c>
      <c r="I82" s="7" t="s">
        <v>206</v>
      </c>
      <c r="J82" s="7" t="s">
        <v>2</v>
      </c>
      <c r="K82" s="7" t="s">
        <v>56</v>
      </c>
      <c r="L82" s="7" t="s">
        <v>67</v>
      </c>
      <c r="M82" s="16" t="s">
        <v>57</v>
      </c>
      <c r="N82" s="7"/>
      <c r="O82" s="7"/>
      <c r="P82" s="7"/>
      <c r="Q82" s="7"/>
      <c r="R82" s="7"/>
      <c r="S82" s="27" t="s">
        <v>262</v>
      </c>
      <c r="T82" s="10"/>
      <c r="U82" s="12" t="b">
        <f>TRUE()</f>
        <v>1</v>
      </c>
      <c r="V82" s="12" t="b">
        <f>FALSE()</f>
        <v>0</v>
      </c>
      <c r="W82" s="12" t="b">
        <f>TRUE()</f>
        <v>1</v>
      </c>
      <c r="X82" s="12"/>
      <c r="Y82" s="12" t="b">
        <f>TRUE()</f>
        <v>1</v>
      </c>
      <c r="Z82" s="12" t="b">
        <f t="shared" si="5"/>
        <v>0</v>
      </c>
      <c r="AA82" s="13"/>
    </row>
    <row r="83" spans="1:27" ht="18" customHeight="1">
      <c r="A83" s="14">
        <f t="shared" si="4"/>
        <v>82</v>
      </c>
      <c r="B83" s="7" t="s">
        <v>263</v>
      </c>
      <c r="C83" s="7" t="s">
        <v>251</v>
      </c>
      <c r="D83" s="15" t="s">
        <v>264</v>
      </c>
      <c r="E83" s="41" t="s">
        <v>258</v>
      </c>
      <c r="F83" s="7" t="s">
        <v>259</v>
      </c>
      <c r="G83" s="7" t="s">
        <v>265</v>
      </c>
      <c r="H83" s="7" t="s">
        <v>266</v>
      </c>
      <c r="I83" s="7" t="s">
        <v>206</v>
      </c>
      <c r="J83" s="7" t="s">
        <v>267</v>
      </c>
      <c r="K83" s="7" t="s">
        <v>56</v>
      </c>
      <c r="L83" s="7" t="s">
        <v>67</v>
      </c>
      <c r="M83" s="16" t="s">
        <v>57</v>
      </c>
      <c r="N83" s="7"/>
      <c r="O83" s="7"/>
      <c r="P83" s="7"/>
      <c r="Q83" s="7"/>
      <c r="R83" s="32"/>
      <c r="S83" s="17"/>
      <c r="T83" s="10"/>
      <c r="U83" s="12" t="b">
        <f>TRUE()</f>
        <v>1</v>
      </c>
      <c r="V83" s="12" t="b">
        <f>FALSE()</f>
        <v>0</v>
      </c>
      <c r="W83" s="12"/>
      <c r="X83" s="12"/>
      <c r="Y83" s="12"/>
      <c r="Z83" s="12" t="b">
        <f t="shared" si="5"/>
        <v>0</v>
      </c>
      <c r="AA83" s="13"/>
    </row>
    <row r="84" spans="1:27" ht="18" customHeight="1">
      <c r="A84" s="14">
        <f t="shared" si="4"/>
        <v>83</v>
      </c>
      <c r="B84" s="7" t="s">
        <v>306</v>
      </c>
      <c r="C84" s="7" t="s">
        <v>307</v>
      </c>
      <c r="D84" s="15" t="s">
        <v>308</v>
      </c>
      <c r="E84" s="41" t="s">
        <v>258</v>
      </c>
      <c r="F84" s="7" t="s">
        <v>309</v>
      </c>
      <c r="G84" s="7" t="s">
        <v>310</v>
      </c>
      <c r="H84" s="7" t="s">
        <v>311</v>
      </c>
      <c r="I84" s="7" t="s">
        <v>38</v>
      </c>
      <c r="J84" s="7" t="s">
        <v>283</v>
      </c>
      <c r="K84" s="7" t="s">
        <v>56</v>
      </c>
      <c r="L84" s="7" t="s">
        <v>219</v>
      </c>
      <c r="M84" s="16" t="s">
        <v>57</v>
      </c>
      <c r="N84" s="10" t="s">
        <v>57</v>
      </c>
      <c r="O84" s="10" t="s">
        <v>56</v>
      </c>
      <c r="P84" s="10" t="s">
        <v>312</v>
      </c>
      <c r="Q84" s="10" t="s">
        <v>313</v>
      </c>
      <c r="R84" s="10" t="s">
        <v>57</v>
      </c>
      <c r="S84" s="17" t="s">
        <v>314</v>
      </c>
      <c r="T84" s="10"/>
      <c r="U84" s="12" t="b">
        <f>TRUE()</f>
        <v>1</v>
      </c>
      <c r="V84" s="12" t="s">
        <v>125</v>
      </c>
      <c r="W84" s="12" t="s">
        <v>125</v>
      </c>
      <c r="X84" s="12" t="s">
        <v>125</v>
      </c>
      <c r="Y84" s="12" t="s">
        <v>125</v>
      </c>
      <c r="Z84" s="12" t="b">
        <f t="shared" si="5"/>
        <v>1</v>
      </c>
      <c r="AA84" s="13"/>
    </row>
    <row r="85" spans="1:27" ht="18" customHeight="1">
      <c r="A85" s="14">
        <f t="shared" si="4"/>
        <v>84</v>
      </c>
      <c r="B85" s="7" t="s">
        <v>315</v>
      </c>
      <c r="C85" s="7" t="s">
        <v>316</v>
      </c>
      <c r="D85" s="15" t="s">
        <v>317</v>
      </c>
      <c r="E85" s="41" t="s">
        <v>258</v>
      </c>
      <c r="F85" s="7" t="s">
        <v>318</v>
      </c>
      <c r="G85" s="7" t="s">
        <v>319</v>
      </c>
      <c r="H85" s="32" t="s">
        <v>320</v>
      </c>
      <c r="I85" s="7" t="s">
        <v>321</v>
      </c>
      <c r="J85" s="7" t="s">
        <v>2</v>
      </c>
      <c r="K85" s="7" t="s">
        <v>56</v>
      </c>
      <c r="L85" s="7" t="s">
        <v>219</v>
      </c>
      <c r="M85" s="16" t="s">
        <v>57</v>
      </c>
      <c r="N85" s="10" t="s">
        <v>322</v>
      </c>
      <c r="O85" s="10" t="s">
        <v>56</v>
      </c>
      <c r="P85" s="10" t="s">
        <v>323</v>
      </c>
      <c r="Q85" s="10" t="s">
        <v>313</v>
      </c>
      <c r="R85" s="10" t="s">
        <v>57</v>
      </c>
      <c r="S85" s="17" t="s">
        <v>324</v>
      </c>
      <c r="T85" s="7"/>
      <c r="U85" s="12" t="b">
        <f>TRUE()</f>
        <v>1</v>
      </c>
      <c r="V85" s="12" t="s">
        <v>125</v>
      </c>
      <c r="W85" s="12" t="s">
        <v>125</v>
      </c>
      <c r="X85" s="12" t="s">
        <v>125</v>
      </c>
      <c r="Y85" s="12" t="s">
        <v>125</v>
      </c>
      <c r="Z85" s="12" t="b">
        <f t="shared" si="5"/>
        <v>1</v>
      </c>
      <c r="AA85" s="13"/>
    </row>
    <row r="86" spans="1:27" ht="18" customHeight="1">
      <c r="A86" s="14">
        <f t="shared" si="4"/>
        <v>85</v>
      </c>
      <c r="B86" s="7" t="s">
        <v>325</v>
      </c>
      <c r="C86" s="7" t="s">
        <v>326</v>
      </c>
      <c r="D86" s="15" t="s">
        <v>327</v>
      </c>
      <c r="E86" s="41" t="s">
        <v>258</v>
      </c>
      <c r="F86" s="7" t="s">
        <v>328</v>
      </c>
      <c r="G86" s="7" t="s">
        <v>329</v>
      </c>
      <c r="H86" s="32" t="s">
        <v>330</v>
      </c>
      <c r="I86" s="7" t="s">
        <v>38</v>
      </c>
      <c r="J86" s="7" t="s">
        <v>2</v>
      </c>
      <c r="K86" s="7" t="s">
        <v>56</v>
      </c>
      <c r="L86" s="7" t="s">
        <v>40</v>
      </c>
      <c r="M86" s="16" t="s">
        <v>57</v>
      </c>
      <c r="N86" s="10"/>
      <c r="O86" s="10"/>
      <c r="P86" s="10"/>
      <c r="Q86" s="10"/>
      <c r="R86" s="10"/>
      <c r="S86" s="11"/>
      <c r="T86" s="10"/>
      <c r="U86" s="12" t="b">
        <f>TRUE()</f>
        <v>1</v>
      </c>
      <c r="V86" s="12" t="s">
        <v>125</v>
      </c>
      <c r="W86" s="12" t="b">
        <f>FALSE()</f>
        <v>0</v>
      </c>
      <c r="X86" s="12" t="s">
        <v>125</v>
      </c>
      <c r="Y86" s="12"/>
      <c r="Z86" s="12" t="b">
        <f t="shared" si="5"/>
        <v>0</v>
      </c>
      <c r="AA86" s="13"/>
    </row>
    <row r="87" spans="1:27" ht="18" customHeight="1">
      <c r="A87" s="14">
        <f t="shared" si="4"/>
        <v>86</v>
      </c>
      <c r="B87" s="7" t="s">
        <v>345</v>
      </c>
      <c r="C87" s="7" t="s">
        <v>346</v>
      </c>
      <c r="D87" s="38" t="s">
        <v>347</v>
      </c>
      <c r="E87" s="38" t="s">
        <v>348</v>
      </c>
      <c r="F87" s="7" t="s">
        <v>349</v>
      </c>
      <c r="G87" s="7" t="s">
        <v>350</v>
      </c>
      <c r="H87" s="7" t="s">
        <v>351</v>
      </c>
      <c r="I87" s="7" t="s">
        <v>206</v>
      </c>
      <c r="J87" s="7" t="s">
        <v>0</v>
      </c>
      <c r="K87" s="7" t="s">
        <v>67</v>
      </c>
      <c r="L87" s="7" t="s">
        <v>149</v>
      </c>
      <c r="M87" s="16" t="s">
        <v>57</v>
      </c>
      <c r="N87" s="10"/>
      <c r="O87" s="10"/>
      <c r="P87" s="10"/>
      <c r="Q87" s="10"/>
      <c r="R87" s="10"/>
      <c r="S87" s="29" t="s">
        <v>352</v>
      </c>
      <c r="T87" s="10"/>
      <c r="U87" s="12" t="b">
        <f>FALSE()</f>
        <v>0</v>
      </c>
      <c r="V87" s="12" t="s">
        <v>241</v>
      </c>
      <c r="W87" s="12"/>
      <c r="X87" s="12"/>
      <c r="Y87" s="12"/>
      <c r="Z87" s="12" t="b">
        <f t="shared" si="5"/>
        <v>0</v>
      </c>
      <c r="AA87" s="13"/>
    </row>
    <row r="88" spans="1:27" ht="18" customHeight="1">
      <c r="A88" s="14">
        <f t="shared" si="4"/>
        <v>87</v>
      </c>
      <c r="B88" s="7" t="s">
        <v>358</v>
      </c>
      <c r="C88" s="7" t="s">
        <v>358</v>
      </c>
      <c r="D88" s="38" t="s">
        <v>359</v>
      </c>
      <c r="E88" s="38" t="s">
        <v>341</v>
      </c>
      <c r="F88" s="7" t="s">
        <v>360</v>
      </c>
      <c r="G88" s="7" t="s">
        <v>67</v>
      </c>
      <c r="H88" s="7" t="s">
        <v>67</v>
      </c>
      <c r="I88" s="7" t="s">
        <v>165</v>
      </c>
      <c r="J88" s="7" t="s">
        <v>1</v>
      </c>
      <c r="K88" s="7" t="s">
        <v>56</v>
      </c>
      <c r="L88" s="7" t="s">
        <v>40</v>
      </c>
      <c r="M88" s="16" t="s">
        <v>57</v>
      </c>
      <c r="N88" s="10"/>
      <c r="O88" s="10"/>
      <c r="P88" s="10"/>
      <c r="Q88" s="10"/>
      <c r="R88" s="10"/>
      <c r="S88" s="29" t="s">
        <v>361</v>
      </c>
      <c r="T88" s="10"/>
      <c r="U88" s="12" t="b">
        <f>FALSE()</f>
        <v>0</v>
      </c>
      <c r="V88" s="12"/>
      <c r="W88" s="12"/>
      <c r="X88" s="12"/>
      <c r="Y88" s="12"/>
      <c r="Z88" s="12" t="b">
        <f t="shared" si="5"/>
        <v>0</v>
      </c>
      <c r="AA88" s="13"/>
    </row>
    <row r="89" spans="1:27" ht="18" customHeight="1">
      <c r="A89" s="14">
        <f t="shared" si="4"/>
        <v>88</v>
      </c>
      <c r="B89" s="7" t="s">
        <v>371</v>
      </c>
      <c r="C89" s="24" t="s">
        <v>372</v>
      </c>
      <c r="D89" s="38" t="s">
        <v>373</v>
      </c>
      <c r="E89" s="42" t="s">
        <v>341</v>
      </c>
      <c r="F89" s="7" t="s">
        <v>374</v>
      </c>
      <c r="G89" s="7" t="s">
        <v>375</v>
      </c>
      <c r="H89" s="7" t="s">
        <v>376</v>
      </c>
      <c r="I89" s="7" t="s">
        <v>206</v>
      </c>
      <c r="J89" s="7" t="s">
        <v>2</v>
      </c>
      <c r="K89" s="7" t="s">
        <v>56</v>
      </c>
      <c r="L89" s="7" t="s">
        <v>40</v>
      </c>
      <c r="M89" s="16" t="s">
        <v>57</v>
      </c>
      <c r="N89" s="10" t="s">
        <v>57</v>
      </c>
      <c r="O89" s="10" t="s">
        <v>56</v>
      </c>
      <c r="P89" s="10" t="s">
        <v>56</v>
      </c>
      <c r="Q89" s="10" t="s">
        <v>313</v>
      </c>
      <c r="R89" s="10" t="s">
        <v>57</v>
      </c>
      <c r="S89" s="29" t="s">
        <v>377</v>
      </c>
      <c r="T89" s="10"/>
      <c r="U89" s="12" t="b">
        <f>TRUE()</f>
        <v>1</v>
      </c>
      <c r="V89" s="12" t="b">
        <f>FALSE()</f>
        <v>0</v>
      </c>
      <c r="W89" s="12" t="s">
        <v>125</v>
      </c>
      <c r="X89" s="12" t="s">
        <v>125</v>
      </c>
      <c r="Y89" s="12" t="s">
        <v>125</v>
      </c>
      <c r="Z89" s="12" t="b">
        <f t="shared" si="5"/>
        <v>0</v>
      </c>
      <c r="AA89" s="13"/>
    </row>
    <row r="90" spans="1:27" ht="18" customHeight="1">
      <c r="A90" s="14">
        <f t="shared" si="4"/>
        <v>89</v>
      </c>
      <c r="B90" s="7" t="s">
        <v>386</v>
      </c>
      <c r="C90" s="7" t="s">
        <v>387</v>
      </c>
      <c r="D90" s="42" t="s">
        <v>388</v>
      </c>
      <c r="E90" s="38" t="s">
        <v>341</v>
      </c>
      <c r="F90" s="7" t="s">
        <v>389</v>
      </c>
      <c r="G90" s="7" t="s">
        <v>390</v>
      </c>
      <c r="H90" s="7" t="s">
        <v>67</v>
      </c>
      <c r="I90" s="7" t="s">
        <v>38</v>
      </c>
      <c r="J90" s="7" t="s">
        <v>391</v>
      </c>
      <c r="K90" s="7" t="s">
        <v>56</v>
      </c>
      <c r="L90" s="7" t="s">
        <v>284</v>
      </c>
      <c r="M90" s="16" t="s">
        <v>57</v>
      </c>
      <c r="N90" s="10"/>
      <c r="O90" s="10"/>
      <c r="P90" s="10" t="s">
        <v>392</v>
      </c>
      <c r="Q90" s="10"/>
      <c r="R90" s="10"/>
      <c r="S90" s="29"/>
      <c r="T90" s="10"/>
      <c r="U90" s="12" t="b">
        <f>TRUE()</f>
        <v>1</v>
      </c>
      <c r="V90" s="12"/>
      <c r="W90" s="12"/>
      <c r="X90" s="12" t="b">
        <f>FALSE()</f>
        <v>0</v>
      </c>
      <c r="Y90" s="12"/>
      <c r="Z90" s="12" t="b">
        <f t="shared" si="5"/>
        <v>0</v>
      </c>
      <c r="AA90" s="13"/>
    </row>
    <row r="91" spans="1:27" ht="18" customHeight="1">
      <c r="A91" s="14">
        <f t="shared" si="4"/>
        <v>90</v>
      </c>
      <c r="B91" s="7" t="s">
        <v>393</v>
      </c>
      <c r="C91" s="7" t="s">
        <v>394</v>
      </c>
      <c r="D91" s="38" t="s">
        <v>395</v>
      </c>
      <c r="E91" s="38" t="s">
        <v>341</v>
      </c>
      <c r="F91" s="7" t="s">
        <v>396</v>
      </c>
      <c r="G91" s="7" t="s">
        <v>397</v>
      </c>
      <c r="H91" s="36" t="s">
        <v>273</v>
      </c>
      <c r="I91" s="7" t="s">
        <v>38</v>
      </c>
      <c r="J91" s="7" t="s">
        <v>391</v>
      </c>
      <c r="K91" s="7" t="s">
        <v>56</v>
      </c>
      <c r="L91" s="7" t="s">
        <v>40</v>
      </c>
      <c r="M91" s="16" t="s">
        <v>57</v>
      </c>
      <c r="N91" s="10"/>
      <c r="O91" s="10"/>
      <c r="P91" s="10"/>
      <c r="Q91" s="10"/>
      <c r="R91" s="10"/>
      <c r="S91" s="29" t="s">
        <v>398</v>
      </c>
      <c r="T91" s="10"/>
      <c r="U91" s="12" t="b">
        <f>TRUE()</f>
        <v>1</v>
      </c>
      <c r="V91" s="12"/>
      <c r="W91" s="12"/>
      <c r="X91" s="12" t="b">
        <f>FALSE()</f>
        <v>0</v>
      </c>
      <c r="Y91" s="12"/>
      <c r="Z91" s="12" t="b">
        <f t="shared" si="5"/>
        <v>0</v>
      </c>
      <c r="AA91" s="13"/>
    </row>
    <row r="92" spans="1:27" ht="18" customHeight="1">
      <c r="A92" s="14">
        <f t="shared" si="4"/>
        <v>91</v>
      </c>
      <c r="B92" s="7" t="s">
        <v>408</v>
      </c>
      <c r="C92" s="7" t="s">
        <v>409</v>
      </c>
      <c r="D92" s="38" t="s">
        <v>410</v>
      </c>
      <c r="E92" s="38" t="s">
        <v>341</v>
      </c>
      <c r="F92" s="7" t="s">
        <v>411</v>
      </c>
      <c r="G92" s="32" t="s">
        <v>412</v>
      </c>
      <c r="H92" s="36" t="s">
        <v>413</v>
      </c>
      <c r="I92" s="7" t="s">
        <v>102</v>
      </c>
      <c r="J92" s="7" t="s">
        <v>368</v>
      </c>
      <c r="K92" s="7" t="s">
        <v>56</v>
      </c>
      <c r="L92" s="30" t="s">
        <v>149</v>
      </c>
      <c r="M92" s="16" t="s">
        <v>57</v>
      </c>
      <c r="N92" s="10" t="s">
        <v>414</v>
      </c>
      <c r="O92" s="10" t="s">
        <v>56</v>
      </c>
      <c r="P92" s="10" t="s">
        <v>56</v>
      </c>
      <c r="Q92" s="10" t="s">
        <v>176</v>
      </c>
      <c r="R92" s="10" t="s">
        <v>415</v>
      </c>
      <c r="S92" s="27" t="s">
        <v>416</v>
      </c>
      <c r="T92" s="10"/>
      <c r="U92" s="12" t="b">
        <f>TRUE()</f>
        <v>1</v>
      </c>
      <c r="V92" s="12" t="b">
        <f>TRUE()</f>
        <v>1</v>
      </c>
      <c r="W92" s="12" t="b">
        <f>TRUE()</f>
        <v>1</v>
      </c>
      <c r="X92" s="12" t="b">
        <f>TRUE()</f>
        <v>1</v>
      </c>
      <c r="Y92" s="12" t="b">
        <f>TRUE()</f>
        <v>1</v>
      </c>
      <c r="Z92" s="12" t="b">
        <f t="shared" si="5"/>
        <v>1</v>
      </c>
      <c r="AA92" s="13"/>
    </row>
    <row r="93" spans="1:27" ht="18" customHeight="1">
      <c r="A93" s="14">
        <f t="shared" si="4"/>
        <v>92</v>
      </c>
      <c r="B93" s="7" t="s">
        <v>423</v>
      </c>
      <c r="C93" s="32" t="s">
        <v>394</v>
      </c>
      <c r="D93" s="38" t="s">
        <v>424</v>
      </c>
      <c r="E93" s="38" t="s">
        <v>341</v>
      </c>
      <c r="F93" s="7" t="s">
        <v>425</v>
      </c>
      <c r="G93" s="7" t="s">
        <v>426</v>
      </c>
      <c r="H93" s="7" t="s">
        <v>273</v>
      </c>
      <c r="I93" s="7" t="s">
        <v>102</v>
      </c>
      <c r="J93" s="7" t="s">
        <v>4</v>
      </c>
      <c r="K93" s="7" t="s">
        <v>56</v>
      </c>
      <c r="L93" s="7" t="s">
        <v>189</v>
      </c>
      <c r="M93" s="16" t="s">
        <v>57</v>
      </c>
      <c r="N93" s="7" t="s">
        <v>426</v>
      </c>
      <c r="O93" s="7" t="s">
        <v>56</v>
      </c>
      <c r="P93" s="7" t="s">
        <v>56</v>
      </c>
      <c r="Q93" s="7" t="s">
        <v>176</v>
      </c>
      <c r="R93" s="7" t="s">
        <v>427</v>
      </c>
      <c r="S93" s="29"/>
      <c r="T93" s="10"/>
      <c r="U93" s="12" t="b">
        <f>TRUE()</f>
        <v>1</v>
      </c>
      <c r="V93" s="12"/>
      <c r="W93" s="12"/>
      <c r="X93" s="12"/>
      <c r="Y93" s="12"/>
      <c r="Z93" s="12" t="b">
        <f t="shared" si="5"/>
        <v>1</v>
      </c>
      <c r="AA93" s="13"/>
    </row>
    <row r="94" spans="1:27" ht="18" customHeight="1">
      <c r="A94" s="14">
        <f t="shared" si="4"/>
        <v>93</v>
      </c>
      <c r="B94" s="7" t="s">
        <v>433</v>
      </c>
      <c r="C94" s="7" t="s">
        <v>429</v>
      </c>
      <c r="D94" s="38" t="s">
        <v>434</v>
      </c>
      <c r="E94" s="38" t="s">
        <v>341</v>
      </c>
      <c r="F94" s="7" t="s">
        <v>435</v>
      </c>
      <c r="G94" s="7" t="s">
        <v>436</v>
      </c>
      <c r="H94" s="7" t="s">
        <v>67</v>
      </c>
      <c r="I94" s="32" t="s">
        <v>139</v>
      </c>
      <c r="J94" s="7" t="s">
        <v>368</v>
      </c>
      <c r="K94" s="7" t="s">
        <v>56</v>
      </c>
      <c r="L94" s="7" t="s">
        <v>40</v>
      </c>
      <c r="M94" s="16" t="s">
        <v>57</v>
      </c>
      <c r="N94" s="10"/>
      <c r="O94" s="10"/>
      <c r="P94" s="10"/>
      <c r="Q94" s="10"/>
      <c r="R94" s="10"/>
      <c r="S94" s="29"/>
      <c r="T94" s="10"/>
      <c r="U94" s="12" t="b">
        <f>FALSE()</f>
        <v>0</v>
      </c>
      <c r="V94" s="12"/>
      <c r="W94" s="12"/>
      <c r="X94" s="12"/>
      <c r="Y94" s="12"/>
      <c r="Z94" s="12" t="b">
        <f t="shared" si="5"/>
        <v>0</v>
      </c>
      <c r="AA94" s="13"/>
    </row>
    <row r="95" spans="1:27" ht="18" customHeight="1">
      <c r="A95" s="14">
        <f t="shared" si="4"/>
        <v>94</v>
      </c>
      <c r="B95" s="7" t="s">
        <v>437</v>
      </c>
      <c r="C95" s="7" t="s">
        <v>438</v>
      </c>
      <c r="D95" s="51" t="s">
        <v>439</v>
      </c>
      <c r="E95" s="32" t="s">
        <v>440</v>
      </c>
      <c r="F95" s="7" t="s">
        <v>441</v>
      </c>
      <c r="G95" s="7" t="s">
        <v>442</v>
      </c>
      <c r="H95" s="25" t="s">
        <v>443</v>
      </c>
      <c r="I95" s="7" t="s">
        <v>165</v>
      </c>
      <c r="J95" s="7" t="s">
        <v>1</v>
      </c>
      <c r="K95" s="7" t="s">
        <v>67</v>
      </c>
      <c r="L95" s="7" t="s">
        <v>444</v>
      </c>
      <c r="M95" s="16" t="s">
        <v>57</v>
      </c>
      <c r="N95" s="10"/>
      <c r="O95" s="10"/>
      <c r="P95" s="10"/>
      <c r="Q95" s="10"/>
      <c r="R95" s="10"/>
      <c r="S95" s="17" t="s">
        <v>445</v>
      </c>
      <c r="T95" s="10"/>
      <c r="U95" s="12" t="b">
        <f>TRUE()</f>
        <v>1</v>
      </c>
      <c r="V95" s="12"/>
      <c r="W95" s="12" t="b">
        <f>FALSE()</f>
        <v>0</v>
      </c>
      <c r="X95" s="12"/>
      <c r="Y95" s="12"/>
      <c r="Z95" s="12" t="b">
        <f t="shared" si="5"/>
        <v>0</v>
      </c>
      <c r="AA95" s="13"/>
    </row>
    <row r="96" spans="1:27" ht="18" customHeight="1">
      <c r="A96" s="14">
        <f t="shared" si="4"/>
        <v>95</v>
      </c>
      <c r="B96" s="7" t="s">
        <v>463</v>
      </c>
      <c r="C96" s="7" t="s">
        <v>464</v>
      </c>
      <c r="D96" s="9" t="s">
        <v>465</v>
      </c>
      <c r="E96" s="32"/>
      <c r="F96" s="7" t="s">
        <v>466</v>
      </c>
      <c r="G96" s="7" t="s">
        <v>467</v>
      </c>
      <c r="H96" s="7" t="s">
        <v>67</v>
      </c>
      <c r="I96" s="7" t="s">
        <v>165</v>
      </c>
      <c r="J96" s="7" t="s">
        <v>2</v>
      </c>
      <c r="K96" s="7" t="s">
        <v>56</v>
      </c>
      <c r="L96" s="7" t="s">
        <v>369</v>
      </c>
      <c r="M96" s="16" t="s">
        <v>57</v>
      </c>
      <c r="N96" s="10"/>
      <c r="O96" s="10"/>
      <c r="P96" s="10"/>
      <c r="Q96" s="10"/>
      <c r="R96" s="10"/>
      <c r="S96" s="17"/>
      <c r="T96" s="10"/>
      <c r="U96" s="12" t="b">
        <f>TRUE()</f>
        <v>1</v>
      </c>
      <c r="V96" s="12"/>
      <c r="W96" s="12" t="b">
        <f>FALSE()</f>
        <v>0</v>
      </c>
      <c r="X96" s="12"/>
      <c r="Y96" s="12"/>
      <c r="Z96" s="12" t="b">
        <f t="shared" si="5"/>
        <v>0</v>
      </c>
      <c r="AA96" s="13"/>
    </row>
    <row r="97" spans="1:27" ht="18" customHeight="1">
      <c r="A97" s="14">
        <f t="shared" si="4"/>
        <v>96</v>
      </c>
      <c r="B97" s="7" t="s">
        <v>468</v>
      </c>
      <c r="C97" s="7" t="s">
        <v>469</v>
      </c>
      <c r="D97" s="15" t="s">
        <v>470</v>
      </c>
      <c r="E97" s="32"/>
      <c r="F97" s="7" t="s">
        <v>471</v>
      </c>
      <c r="G97" s="7" t="s">
        <v>67</v>
      </c>
      <c r="H97" s="7" t="s">
        <v>67</v>
      </c>
      <c r="I97" s="32" t="s">
        <v>472</v>
      </c>
      <c r="J97" s="7" t="s">
        <v>3</v>
      </c>
      <c r="K97" s="7" t="s">
        <v>56</v>
      </c>
      <c r="L97" s="7" t="s">
        <v>149</v>
      </c>
      <c r="M97" s="16" t="s">
        <v>57</v>
      </c>
      <c r="N97" s="10"/>
      <c r="O97" s="10"/>
      <c r="P97" s="10"/>
      <c r="Q97" s="10"/>
      <c r="R97" s="10"/>
      <c r="S97" s="17"/>
      <c r="T97" s="10"/>
      <c r="U97" s="12" t="b">
        <f>TRUE()</f>
        <v>1</v>
      </c>
      <c r="V97" s="12"/>
      <c r="W97" s="12"/>
      <c r="X97" s="12" t="b">
        <f>FALSE()</f>
        <v>0</v>
      </c>
      <c r="Y97" s="12"/>
      <c r="Z97" s="12" t="b">
        <f t="shared" si="5"/>
        <v>0</v>
      </c>
      <c r="AA97" s="13"/>
    </row>
    <row r="98" spans="1:27" ht="18" customHeight="1">
      <c r="A98" s="14">
        <f t="shared" si="4"/>
        <v>97</v>
      </c>
      <c r="B98" s="7" t="s">
        <v>473</v>
      </c>
      <c r="C98" s="10" t="s">
        <v>474</v>
      </c>
      <c r="D98" s="15" t="s">
        <v>475</v>
      </c>
      <c r="E98" s="32"/>
      <c r="F98" s="7" t="s">
        <v>476</v>
      </c>
      <c r="G98" s="7" t="s">
        <v>67</v>
      </c>
      <c r="H98" s="7" t="s">
        <v>67</v>
      </c>
      <c r="I98" s="32" t="s">
        <v>477</v>
      </c>
      <c r="J98" s="7" t="s">
        <v>2</v>
      </c>
      <c r="K98" s="7" t="s">
        <v>56</v>
      </c>
      <c r="L98" s="7" t="s">
        <v>149</v>
      </c>
      <c r="M98" s="16" t="s">
        <v>57</v>
      </c>
      <c r="N98" s="10"/>
      <c r="O98" s="10"/>
      <c r="P98" s="10"/>
      <c r="Q98" s="10"/>
      <c r="R98" s="10"/>
      <c r="S98" s="17"/>
      <c r="T98" s="10"/>
      <c r="U98" s="12" t="b">
        <f>TRUE()</f>
        <v>1</v>
      </c>
      <c r="V98" s="12" t="b">
        <f>FALSE()</f>
        <v>0</v>
      </c>
      <c r="W98" s="12"/>
      <c r="X98" s="12"/>
      <c r="Y98" s="12" t="b">
        <f>FALSE()</f>
        <v>0</v>
      </c>
      <c r="Z98" s="12" t="b">
        <f t="shared" si="5"/>
        <v>0</v>
      </c>
      <c r="AA98" s="13"/>
    </row>
    <row r="99" spans="1:27" ht="18" customHeight="1">
      <c r="A99" s="14">
        <f t="shared" ref="A99:A130" si="6">A98+1</f>
        <v>98</v>
      </c>
      <c r="B99" s="7" t="s">
        <v>478</v>
      </c>
      <c r="C99" s="7" t="s">
        <v>479</v>
      </c>
      <c r="D99" s="15" t="s">
        <v>480</v>
      </c>
      <c r="E99" s="32"/>
      <c r="F99" s="7" t="s">
        <v>481</v>
      </c>
      <c r="G99" s="7" t="s">
        <v>67</v>
      </c>
      <c r="H99" s="25" t="s">
        <v>482</v>
      </c>
      <c r="I99" s="32" t="s">
        <v>206</v>
      </c>
      <c r="J99" s="7" t="s">
        <v>2</v>
      </c>
      <c r="K99" s="7" t="s">
        <v>56</v>
      </c>
      <c r="L99" s="7" t="s">
        <v>40</v>
      </c>
      <c r="M99" s="16" t="s">
        <v>57</v>
      </c>
      <c r="N99" s="10"/>
      <c r="O99" s="10"/>
      <c r="P99" s="10"/>
      <c r="Q99" s="10"/>
      <c r="R99" s="10"/>
      <c r="S99" s="17"/>
      <c r="T99" s="10"/>
      <c r="U99" s="12" t="b">
        <f>TRUE()</f>
        <v>1</v>
      </c>
      <c r="V99" s="12" t="b">
        <f>FALSE()</f>
        <v>0</v>
      </c>
      <c r="W99" s="12"/>
      <c r="X99" s="12"/>
      <c r="Y99" s="12"/>
      <c r="Z99" s="12" t="b">
        <f t="shared" si="5"/>
        <v>0</v>
      </c>
      <c r="AA99" s="13"/>
    </row>
    <row r="100" spans="1:27" ht="18" customHeight="1">
      <c r="A100" s="14">
        <f t="shared" si="6"/>
        <v>99</v>
      </c>
      <c r="B100" s="7" t="s">
        <v>483</v>
      </c>
      <c r="C100" s="7" t="s">
        <v>484</v>
      </c>
      <c r="D100" s="15" t="s">
        <v>485</v>
      </c>
      <c r="E100" s="32"/>
      <c r="F100" s="7" t="s">
        <v>486</v>
      </c>
      <c r="G100" s="32" t="s">
        <v>67</v>
      </c>
      <c r="H100" s="7" t="s">
        <v>487</v>
      </c>
      <c r="I100" s="32" t="s">
        <v>488</v>
      </c>
      <c r="J100" s="7" t="s">
        <v>233</v>
      </c>
      <c r="K100" s="7" t="s">
        <v>56</v>
      </c>
      <c r="L100" s="7" t="s">
        <v>284</v>
      </c>
      <c r="M100" s="16" t="s">
        <v>57</v>
      </c>
      <c r="N100" s="10"/>
      <c r="O100" s="10"/>
      <c r="P100" s="10"/>
      <c r="Q100" s="10"/>
      <c r="R100" s="10"/>
      <c r="S100" s="46"/>
      <c r="T100" s="10"/>
      <c r="U100" s="12" t="b">
        <f>TRUE()</f>
        <v>1</v>
      </c>
      <c r="V100" s="49"/>
      <c r="W100" s="48" t="b">
        <f>FALSE()</f>
        <v>0</v>
      </c>
      <c r="X100" s="12"/>
      <c r="Y100" s="48"/>
      <c r="Z100" s="12" t="b">
        <f t="shared" si="5"/>
        <v>0</v>
      </c>
      <c r="AA100" s="13"/>
    </row>
    <row r="101" spans="1:27" ht="18" customHeight="1">
      <c r="A101" s="14">
        <f t="shared" si="6"/>
        <v>100</v>
      </c>
      <c r="B101" s="7" t="s">
        <v>523</v>
      </c>
      <c r="C101" s="7" t="s">
        <v>518</v>
      </c>
      <c r="D101" s="15" t="s">
        <v>524</v>
      </c>
      <c r="E101" s="15" t="s">
        <v>492</v>
      </c>
      <c r="F101" s="7" t="s">
        <v>525</v>
      </c>
      <c r="G101" s="32" t="s">
        <v>526</v>
      </c>
      <c r="H101" s="7" t="s">
        <v>293</v>
      </c>
      <c r="I101" s="7" t="s">
        <v>206</v>
      </c>
      <c r="J101" s="7" t="s">
        <v>2</v>
      </c>
      <c r="K101" s="7" t="s">
        <v>527</v>
      </c>
      <c r="L101" s="7" t="s">
        <v>444</v>
      </c>
      <c r="M101" s="16" t="s">
        <v>57</v>
      </c>
      <c r="N101" s="10"/>
      <c r="O101" s="10"/>
      <c r="P101" s="10"/>
      <c r="Q101" s="10"/>
      <c r="R101" s="10"/>
      <c r="S101" s="17" t="s">
        <v>528</v>
      </c>
      <c r="T101" s="10"/>
      <c r="U101" s="12" t="b">
        <f>TRUE()</f>
        <v>1</v>
      </c>
      <c r="V101" s="12" t="b">
        <f>FALSE()</f>
        <v>0</v>
      </c>
      <c r="W101" s="12"/>
      <c r="X101" s="12"/>
      <c r="Y101" s="12"/>
      <c r="Z101" s="12" t="b">
        <f t="shared" si="5"/>
        <v>0</v>
      </c>
      <c r="AA101" s="13"/>
    </row>
    <row r="102" spans="1:27" ht="18" customHeight="1">
      <c r="A102" s="14">
        <f t="shared" si="6"/>
        <v>101</v>
      </c>
      <c r="B102" s="7" t="s">
        <v>547</v>
      </c>
      <c r="C102" s="7" t="s">
        <v>541</v>
      </c>
      <c r="D102" s="15" t="s">
        <v>548</v>
      </c>
      <c r="E102" s="15" t="s">
        <v>549</v>
      </c>
      <c r="F102" s="7" t="s">
        <v>550</v>
      </c>
      <c r="G102" s="7" t="s">
        <v>551</v>
      </c>
      <c r="H102" s="7" t="s">
        <v>552</v>
      </c>
      <c r="I102" s="7" t="s">
        <v>74</v>
      </c>
      <c r="J102" s="7" t="s">
        <v>0</v>
      </c>
      <c r="K102" s="7" t="s">
        <v>56</v>
      </c>
      <c r="L102" s="7" t="s">
        <v>40</v>
      </c>
      <c r="M102" s="16" t="s">
        <v>57</v>
      </c>
      <c r="N102" s="10"/>
      <c r="O102" s="10"/>
      <c r="P102" s="10"/>
      <c r="Q102" s="10"/>
      <c r="R102" s="10"/>
      <c r="S102" s="17" t="s">
        <v>553</v>
      </c>
      <c r="T102" s="10"/>
      <c r="U102" s="12" t="b">
        <f>TRUE()</f>
        <v>1</v>
      </c>
      <c r="V102" s="12"/>
      <c r="W102" s="12" t="b">
        <f>FALSE()</f>
        <v>0</v>
      </c>
      <c r="X102" s="12"/>
      <c r="Y102" s="12"/>
      <c r="Z102" s="12" t="b">
        <f t="shared" si="5"/>
        <v>0</v>
      </c>
      <c r="AA102" s="13"/>
    </row>
    <row r="103" spans="1:27" ht="18" customHeight="1">
      <c r="A103" s="14">
        <f t="shared" si="6"/>
        <v>102</v>
      </c>
      <c r="B103" s="7" t="s">
        <v>575</v>
      </c>
      <c r="C103" s="7" t="s">
        <v>576</v>
      </c>
      <c r="D103" s="9" t="s">
        <v>577</v>
      </c>
      <c r="E103" s="15" t="s">
        <v>570</v>
      </c>
      <c r="F103" s="7" t="s">
        <v>578</v>
      </c>
      <c r="G103" s="7" t="s">
        <v>579</v>
      </c>
      <c r="H103" s="7" t="s">
        <v>580</v>
      </c>
      <c r="I103" s="7" t="s">
        <v>38</v>
      </c>
      <c r="J103" s="7" t="s">
        <v>2</v>
      </c>
      <c r="K103" s="7" t="s">
        <v>67</v>
      </c>
      <c r="L103" s="7" t="s">
        <v>40</v>
      </c>
      <c r="M103" s="16" t="s">
        <v>57</v>
      </c>
      <c r="N103" s="10"/>
      <c r="O103" s="10"/>
      <c r="P103" s="7"/>
      <c r="Q103" s="10"/>
      <c r="R103" s="10"/>
      <c r="S103" s="17"/>
      <c r="T103" s="10"/>
      <c r="U103" s="12" t="b">
        <f>TRUE()</f>
        <v>1</v>
      </c>
      <c r="V103" s="12"/>
      <c r="W103" s="12"/>
      <c r="X103" s="12" t="b">
        <f>FALSE()</f>
        <v>0</v>
      </c>
      <c r="Y103" s="12"/>
      <c r="Z103" s="12" t="b">
        <f t="shared" si="5"/>
        <v>0</v>
      </c>
      <c r="AA103" s="13"/>
    </row>
    <row r="104" spans="1:27" ht="18" customHeight="1">
      <c r="A104" s="14">
        <f t="shared" si="6"/>
        <v>103</v>
      </c>
      <c r="B104" s="7" t="s">
        <v>581</v>
      </c>
      <c r="C104" s="7" t="s">
        <v>582</v>
      </c>
      <c r="D104" s="15" t="s">
        <v>583</v>
      </c>
      <c r="E104" s="15" t="s">
        <v>570</v>
      </c>
      <c r="F104" s="19" t="s">
        <v>584</v>
      </c>
      <c r="G104" s="32" t="s">
        <v>67</v>
      </c>
      <c r="H104" s="7" t="s">
        <v>585</v>
      </c>
      <c r="I104" s="7" t="s">
        <v>206</v>
      </c>
      <c r="J104" s="7" t="s">
        <v>2</v>
      </c>
      <c r="K104" s="7" t="s">
        <v>67</v>
      </c>
      <c r="L104" s="7" t="s">
        <v>67</v>
      </c>
      <c r="M104" s="16" t="s">
        <v>57</v>
      </c>
      <c r="N104" s="10"/>
      <c r="O104" s="10"/>
      <c r="P104" s="10"/>
      <c r="Q104" s="10"/>
      <c r="R104" s="10"/>
      <c r="S104" s="17" t="s">
        <v>586</v>
      </c>
      <c r="T104" s="10"/>
      <c r="U104" s="12" t="b">
        <f>TRUE()</f>
        <v>1</v>
      </c>
      <c r="V104" s="12" t="b">
        <f>FALSE()</f>
        <v>0</v>
      </c>
      <c r="W104" s="12"/>
      <c r="X104" s="12"/>
      <c r="Y104" s="12"/>
      <c r="Z104" s="12" t="b">
        <f t="shared" si="5"/>
        <v>0</v>
      </c>
      <c r="AA104" s="13"/>
    </row>
    <row r="105" spans="1:27" ht="18" customHeight="1">
      <c r="A105" s="14">
        <f t="shared" si="6"/>
        <v>104</v>
      </c>
      <c r="B105" s="7" t="s">
        <v>587</v>
      </c>
      <c r="C105" s="7" t="s">
        <v>588</v>
      </c>
      <c r="D105" s="15" t="s">
        <v>589</v>
      </c>
      <c r="E105" s="9" t="s">
        <v>570</v>
      </c>
      <c r="F105" s="7" t="s">
        <v>590</v>
      </c>
      <c r="G105" s="32" t="s">
        <v>591</v>
      </c>
      <c r="H105" s="7" t="s">
        <v>592</v>
      </c>
      <c r="I105" s="7" t="s">
        <v>593</v>
      </c>
      <c r="J105" s="7" t="s">
        <v>2</v>
      </c>
      <c r="K105" s="7" t="s">
        <v>56</v>
      </c>
      <c r="L105" s="7" t="s">
        <v>67</v>
      </c>
      <c r="M105" s="16" t="s">
        <v>57</v>
      </c>
      <c r="N105" s="10" t="s">
        <v>57</v>
      </c>
      <c r="O105" s="10" t="s">
        <v>56</v>
      </c>
      <c r="P105" s="10" t="s">
        <v>56</v>
      </c>
      <c r="Q105" s="10" t="s">
        <v>176</v>
      </c>
      <c r="R105" s="10" t="s">
        <v>57</v>
      </c>
      <c r="S105" s="17" t="s">
        <v>594</v>
      </c>
      <c r="T105" s="10"/>
      <c r="U105" s="12" t="b">
        <f>TRUE()</f>
        <v>1</v>
      </c>
      <c r="V105" s="12" t="s">
        <v>125</v>
      </c>
      <c r="W105" s="12" t="s">
        <v>125</v>
      </c>
      <c r="X105" s="12" t="s">
        <v>125</v>
      </c>
      <c r="Y105" s="12" t="s">
        <v>125</v>
      </c>
      <c r="Z105" s="12" t="b">
        <f t="shared" si="5"/>
        <v>1</v>
      </c>
      <c r="AA105" s="13"/>
    </row>
    <row r="106" spans="1:27" ht="18" customHeight="1">
      <c r="A106" s="14">
        <f t="shared" si="6"/>
        <v>105</v>
      </c>
      <c r="B106" s="7" t="s">
        <v>603</v>
      </c>
      <c r="C106" s="7" t="s">
        <v>604</v>
      </c>
      <c r="D106" s="15" t="s">
        <v>605</v>
      </c>
      <c r="E106" s="15" t="s">
        <v>570</v>
      </c>
      <c r="F106" s="7" t="s">
        <v>606</v>
      </c>
      <c r="G106" s="7" t="s">
        <v>607</v>
      </c>
      <c r="H106" s="36" t="s">
        <v>608</v>
      </c>
      <c r="I106" s="7" t="s">
        <v>165</v>
      </c>
      <c r="J106" s="7" t="s">
        <v>2</v>
      </c>
      <c r="K106" s="7" t="s">
        <v>56</v>
      </c>
      <c r="L106" s="7" t="s">
        <v>40</v>
      </c>
      <c r="M106" s="16" t="s">
        <v>57</v>
      </c>
      <c r="N106" s="10" t="s">
        <v>57</v>
      </c>
      <c r="O106" s="10" t="s">
        <v>56</v>
      </c>
      <c r="P106" s="10" t="s">
        <v>609</v>
      </c>
      <c r="Q106" s="10" t="s">
        <v>176</v>
      </c>
      <c r="R106" s="10" t="s">
        <v>610</v>
      </c>
      <c r="S106" s="11" t="s">
        <v>611</v>
      </c>
      <c r="T106" s="32"/>
      <c r="U106" s="12" t="b">
        <f>TRUE()</f>
        <v>1</v>
      </c>
      <c r="V106" s="12" t="s">
        <v>125</v>
      </c>
      <c r="W106" s="12" t="s">
        <v>125</v>
      </c>
      <c r="X106" s="12" t="s">
        <v>125</v>
      </c>
      <c r="Y106" s="12" t="b">
        <f>FALSE()</f>
        <v>0</v>
      </c>
      <c r="Z106" s="12" t="b">
        <f t="shared" ref="Z106:Z137" si="7">AND(T106,U106,W106,X106,V106)</f>
        <v>1</v>
      </c>
      <c r="AA106" s="13"/>
    </row>
    <row r="107" spans="1:27" ht="18" customHeight="1">
      <c r="A107" s="14">
        <f t="shared" si="6"/>
        <v>106</v>
      </c>
      <c r="B107" s="7" t="s">
        <v>612</v>
      </c>
      <c r="C107" s="32" t="s">
        <v>613</v>
      </c>
      <c r="D107" s="15" t="s">
        <v>614</v>
      </c>
      <c r="E107" s="15" t="s">
        <v>570</v>
      </c>
      <c r="F107" s="7" t="s">
        <v>615</v>
      </c>
      <c r="G107" s="7" t="s">
        <v>616</v>
      </c>
      <c r="H107" s="7" t="s">
        <v>273</v>
      </c>
      <c r="I107" s="7" t="s">
        <v>617</v>
      </c>
      <c r="J107" s="7" t="s">
        <v>2</v>
      </c>
      <c r="K107" s="7" t="s">
        <v>56</v>
      </c>
      <c r="L107" s="7" t="s">
        <v>40</v>
      </c>
      <c r="M107" s="16" t="s">
        <v>57</v>
      </c>
      <c r="N107" s="10"/>
      <c r="O107" s="10"/>
      <c r="P107" s="10"/>
      <c r="Q107" s="7"/>
      <c r="R107" s="10"/>
      <c r="S107" s="27" t="s">
        <v>618</v>
      </c>
      <c r="T107" s="10"/>
      <c r="U107" s="12" t="b">
        <f>TRUE()</f>
        <v>1</v>
      </c>
      <c r="V107" s="12"/>
      <c r="W107" s="12"/>
      <c r="X107" s="12" t="b">
        <f>FALSE()</f>
        <v>0</v>
      </c>
      <c r="Y107" s="12"/>
      <c r="Z107" s="12" t="b">
        <f t="shared" si="7"/>
        <v>0</v>
      </c>
      <c r="AA107" s="13"/>
    </row>
    <row r="108" spans="1:27" ht="18" customHeight="1">
      <c r="A108" s="14">
        <f t="shared" si="6"/>
        <v>107</v>
      </c>
      <c r="B108" s="7" t="s">
        <v>625</v>
      </c>
      <c r="C108" s="7" t="s">
        <v>626</v>
      </c>
      <c r="D108" s="15" t="s">
        <v>627</v>
      </c>
      <c r="E108" s="15" t="s">
        <v>570</v>
      </c>
      <c r="F108" s="7" t="s">
        <v>628</v>
      </c>
      <c r="G108" s="7" t="s">
        <v>629</v>
      </c>
      <c r="H108" s="7" t="s">
        <v>580</v>
      </c>
      <c r="I108" s="7" t="s">
        <v>38</v>
      </c>
      <c r="J108" s="7" t="s">
        <v>248</v>
      </c>
      <c r="K108" s="7" t="s">
        <v>67</v>
      </c>
      <c r="L108" s="10" t="s">
        <v>40</v>
      </c>
      <c r="M108" s="16" t="s">
        <v>57</v>
      </c>
      <c r="N108" s="10"/>
      <c r="O108" s="10"/>
      <c r="P108" s="10"/>
      <c r="Q108" s="10"/>
      <c r="R108" s="10"/>
      <c r="S108" s="27"/>
      <c r="T108" s="10"/>
      <c r="U108" s="12" t="b">
        <f>TRUE()</f>
        <v>1</v>
      </c>
      <c r="V108" s="12"/>
      <c r="W108" s="12"/>
      <c r="X108" s="12" t="b">
        <f>FALSE()</f>
        <v>0</v>
      </c>
      <c r="Y108" s="12"/>
      <c r="Z108" s="12" t="b">
        <f t="shared" si="7"/>
        <v>0</v>
      </c>
      <c r="AA108" s="13"/>
    </row>
    <row r="109" spans="1:27" ht="18" customHeight="1">
      <c r="A109" s="14">
        <f t="shared" si="6"/>
        <v>108</v>
      </c>
      <c r="B109" s="7" t="s">
        <v>630</v>
      </c>
      <c r="C109" s="7" t="s">
        <v>631</v>
      </c>
      <c r="D109" s="15" t="s">
        <v>632</v>
      </c>
      <c r="E109" s="15" t="s">
        <v>570</v>
      </c>
      <c r="F109" s="7" t="s">
        <v>633</v>
      </c>
      <c r="G109" s="7" t="s">
        <v>634</v>
      </c>
      <c r="H109" s="32" t="s">
        <v>635</v>
      </c>
      <c r="I109" s="7" t="s">
        <v>206</v>
      </c>
      <c r="J109" s="7" t="s">
        <v>2</v>
      </c>
      <c r="K109" s="7" t="s">
        <v>56</v>
      </c>
      <c r="L109" s="10" t="s">
        <v>67</v>
      </c>
      <c r="M109" s="16" t="s">
        <v>57</v>
      </c>
      <c r="N109" s="10"/>
      <c r="O109" s="10"/>
      <c r="P109" s="10"/>
      <c r="Q109" s="10"/>
      <c r="R109" s="10"/>
      <c r="S109" s="27" t="s">
        <v>636</v>
      </c>
      <c r="T109" s="10"/>
      <c r="U109" s="12" t="b">
        <f>TRUE()</f>
        <v>1</v>
      </c>
      <c r="V109" s="12"/>
      <c r="W109" s="12"/>
      <c r="X109" s="12" t="b">
        <f>FALSE()</f>
        <v>0</v>
      </c>
      <c r="Y109" s="12"/>
      <c r="Z109" s="12" t="b">
        <f t="shared" si="7"/>
        <v>0</v>
      </c>
      <c r="AA109" s="13"/>
    </row>
    <row r="110" spans="1:27" ht="18" customHeight="1">
      <c r="A110" s="14">
        <f t="shared" si="6"/>
        <v>109</v>
      </c>
      <c r="B110" s="7" t="s">
        <v>637</v>
      </c>
      <c r="C110" s="7" t="s">
        <v>638</v>
      </c>
      <c r="D110" s="15" t="s">
        <v>639</v>
      </c>
      <c r="E110" s="15" t="s">
        <v>570</v>
      </c>
      <c r="F110" s="7" t="s">
        <v>640</v>
      </c>
      <c r="G110" s="7" t="s">
        <v>67</v>
      </c>
      <c r="H110" s="32" t="s">
        <v>67</v>
      </c>
      <c r="I110" s="7" t="s">
        <v>206</v>
      </c>
      <c r="J110" s="7" t="s">
        <v>2</v>
      </c>
      <c r="K110" s="7" t="s">
        <v>56</v>
      </c>
      <c r="L110" s="32" t="s">
        <v>641</v>
      </c>
      <c r="M110" s="16" t="s">
        <v>57</v>
      </c>
      <c r="N110" s="10"/>
      <c r="O110" s="10"/>
      <c r="P110" s="10"/>
      <c r="Q110" s="10"/>
      <c r="R110" s="10"/>
      <c r="S110" s="17" t="s">
        <v>642</v>
      </c>
      <c r="T110" s="10"/>
      <c r="U110" s="12" t="b">
        <f>TRUE()</f>
        <v>1</v>
      </c>
      <c r="V110" s="12" t="b">
        <f>FALSE()</f>
        <v>0</v>
      </c>
      <c r="W110" s="12"/>
      <c r="X110" s="12"/>
      <c r="Y110" s="12" t="b">
        <f>FALSE()</f>
        <v>0</v>
      </c>
      <c r="Z110" s="12" t="b">
        <f t="shared" si="7"/>
        <v>0</v>
      </c>
      <c r="AA110" s="13"/>
    </row>
    <row r="111" spans="1:27" ht="18" customHeight="1">
      <c r="A111" s="14">
        <f t="shared" si="6"/>
        <v>110</v>
      </c>
      <c r="B111" s="7" t="s">
        <v>643</v>
      </c>
      <c r="C111" s="36" t="s">
        <v>644</v>
      </c>
      <c r="D111" s="15" t="s">
        <v>645</v>
      </c>
      <c r="E111" s="15" t="s">
        <v>570</v>
      </c>
      <c r="F111" s="7" t="s">
        <v>646</v>
      </c>
      <c r="G111" s="7" t="s">
        <v>647</v>
      </c>
      <c r="H111" s="32" t="s">
        <v>648</v>
      </c>
      <c r="I111" s="7" t="s">
        <v>206</v>
      </c>
      <c r="J111" s="7" t="s">
        <v>2</v>
      </c>
      <c r="K111" s="7" t="s">
        <v>56</v>
      </c>
      <c r="L111" s="10" t="s">
        <v>67</v>
      </c>
      <c r="M111" s="16" t="s">
        <v>57</v>
      </c>
      <c r="N111" s="10"/>
      <c r="O111" s="10"/>
      <c r="P111" s="7"/>
      <c r="Q111" s="10"/>
      <c r="R111" s="10"/>
      <c r="S111" s="27"/>
      <c r="T111" s="10"/>
      <c r="U111" s="12" t="b">
        <f>TRUE()</f>
        <v>1</v>
      </c>
      <c r="V111" s="12"/>
      <c r="W111" s="12"/>
      <c r="X111" s="12" t="b">
        <f>FALSE()</f>
        <v>0</v>
      </c>
      <c r="Y111" s="12"/>
      <c r="Z111" s="12" t="b">
        <f t="shared" si="7"/>
        <v>0</v>
      </c>
      <c r="AA111" s="13"/>
    </row>
    <row r="112" spans="1:27" ht="18" customHeight="1">
      <c r="A112" s="14">
        <f t="shared" si="6"/>
        <v>111</v>
      </c>
      <c r="B112" s="7" t="s">
        <v>649</v>
      </c>
      <c r="C112" s="7" t="s">
        <v>650</v>
      </c>
      <c r="D112" s="15" t="s">
        <v>651</v>
      </c>
      <c r="E112" s="15" t="s">
        <v>570</v>
      </c>
      <c r="F112" s="7" t="s">
        <v>652</v>
      </c>
      <c r="G112" s="7" t="s">
        <v>653</v>
      </c>
      <c r="H112" s="32" t="s">
        <v>654</v>
      </c>
      <c r="I112" s="7" t="s">
        <v>655</v>
      </c>
      <c r="J112" s="7" t="s">
        <v>2</v>
      </c>
      <c r="K112" s="7" t="s">
        <v>56</v>
      </c>
      <c r="L112" s="10" t="s">
        <v>444</v>
      </c>
      <c r="M112" s="16" t="s">
        <v>57</v>
      </c>
      <c r="N112" s="10"/>
      <c r="O112" s="10"/>
      <c r="P112" s="10"/>
      <c r="Q112" s="10"/>
      <c r="R112" s="10"/>
      <c r="S112" s="27" t="s">
        <v>656</v>
      </c>
      <c r="T112" s="10"/>
      <c r="U112" s="12" t="b">
        <f>TRUE()</f>
        <v>1</v>
      </c>
      <c r="V112" s="12"/>
      <c r="W112" s="12"/>
      <c r="X112" s="12" t="b">
        <f>FALSE()</f>
        <v>0</v>
      </c>
      <c r="Y112" s="12"/>
      <c r="Z112" s="12" t="b">
        <f t="shared" si="7"/>
        <v>0</v>
      </c>
      <c r="AA112" s="13"/>
    </row>
    <row r="113" spans="1:27" ht="18" customHeight="1">
      <c r="A113" s="14">
        <f t="shared" si="6"/>
        <v>112</v>
      </c>
      <c r="B113" s="7" t="s">
        <v>657</v>
      </c>
      <c r="C113" s="7" t="s">
        <v>658</v>
      </c>
      <c r="D113" s="15" t="s">
        <v>659</v>
      </c>
      <c r="E113" s="15" t="s">
        <v>570</v>
      </c>
      <c r="F113" s="7" t="s">
        <v>660</v>
      </c>
      <c r="G113" s="7" t="s">
        <v>661</v>
      </c>
      <c r="H113" s="25" t="s">
        <v>662</v>
      </c>
      <c r="I113" s="7" t="s">
        <v>38</v>
      </c>
      <c r="J113" s="7" t="s">
        <v>2</v>
      </c>
      <c r="K113" s="7" t="s">
        <v>56</v>
      </c>
      <c r="L113" s="7" t="s">
        <v>284</v>
      </c>
      <c r="M113" s="16" t="s">
        <v>57</v>
      </c>
      <c r="N113" s="10"/>
      <c r="O113" s="10"/>
      <c r="P113" s="10"/>
      <c r="Q113" s="10"/>
      <c r="R113" s="10"/>
      <c r="S113" s="11"/>
      <c r="T113" s="10"/>
      <c r="U113" s="12" t="b">
        <f>TRUE()</f>
        <v>1</v>
      </c>
      <c r="V113" s="12"/>
      <c r="W113" s="12"/>
      <c r="X113" s="12" t="b">
        <f>FALSE()</f>
        <v>0</v>
      </c>
      <c r="Y113" s="12"/>
      <c r="Z113" s="12" t="b">
        <f t="shared" si="7"/>
        <v>0</v>
      </c>
      <c r="AA113" s="13"/>
    </row>
    <row r="114" spans="1:27" ht="18" customHeight="1">
      <c r="A114" s="14">
        <f t="shared" si="6"/>
        <v>113</v>
      </c>
      <c r="B114" s="7" t="s">
        <v>663</v>
      </c>
      <c r="C114" s="7" t="s">
        <v>664</v>
      </c>
      <c r="D114" s="15" t="s">
        <v>665</v>
      </c>
      <c r="E114" s="15" t="s">
        <v>570</v>
      </c>
      <c r="F114" s="7" t="s">
        <v>666</v>
      </c>
      <c r="G114" s="7" t="s">
        <v>667</v>
      </c>
      <c r="H114" s="25" t="s">
        <v>662</v>
      </c>
      <c r="I114" s="7" t="s">
        <v>38</v>
      </c>
      <c r="J114" s="7" t="s">
        <v>2</v>
      </c>
      <c r="K114" s="7" t="s">
        <v>56</v>
      </c>
      <c r="L114" s="10" t="s">
        <v>40</v>
      </c>
      <c r="M114" s="16" t="s">
        <v>57</v>
      </c>
      <c r="N114" s="10"/>
      <c r="O114" s="10"/>
      <c r="P114" s="10"/>
      <c r="Q114" s="10"/>
      <c r="R114" s="10"/>
      <c r="S114" s="17" t="s">
        <v>668</v>
      </c>
      <c r="T114" s="32"/>
      <c r="U114" s="12" t="b">
        <f>TRUE()</f>
        <v>1</v>
      </c>
      <c r="V114" s="12"/>
      <c r="W114" s="12"/>
      <c r="X114" s="12" t="b">
        <f>FALSE()</f>
        <v>0</v>
      </c>
      <c r="Y114" s="12"/>
      <c r="Z114" s="12" t="b">
        <f t="shared" si="7"/>
        <v>0</v>
      </c>
      <c r="AA114" s="13"/>
    </row>
    <row r="115" spans="1:27" ht="18" customHeight="1">
      <c r="A115" s="14">
        <f t="shared" si="6"/>
        <v>114</v>
      </c>
      <c r="B115" s="7" t="s">
        <v>669</v>
      </c>
      <c r="C115" s="7" t="s">
        <v>670</v>
      </c>
      <c r="D115" s="15" t="s">
        <v>671</v>
      </c>
      <c r="E115" s="15" t="s">
        <v>570</v>
      </c>
      <c r="F115" s="7" t="s">
        <v>672</v>
      </c>
      <c r="G115" s="7" t="s">
        <v>673</v>
      </c>
      <c r="H115" s="7" t="s">
        <v>674</v>
      </c>
      <c r="I115" s="7" t="s">
        <v>675</v>
      </c>
      <c r="J115" s="7" t="s">
        <v>2</v>
      </c>
      <c r="K115" s="7" t="s">
        <v>56</v>
      </c>
      <c r="L115" s="7" t="s">
        <v>40</v>
      </c>
      <c r="M115" s="16" t="s">
        <v>57</v>
      </c>
      <c r="N115" s="10" t="s">
        <v>57</v>
      </c>
      <c r="O115" s="10" t="s">
        <v>56</v>
      </c>
      <c r="P115" s="10" t="s">
        <v>676</v>
      </c>
      <c r="Q115" s="10" t="s">
        <v>176</v>
      </c>
      <c r="R115" s="10" t="s">
        <v>57</v>
      </c>
      <c r="S115" s="11" t="s">
        <v>676</v>
      </c>
      <c r="T115" s="10"/>
      <c r="U115" s="12" t="b">
        <f>TRUE()</f>
        <v>1</v>
      </c>
      <c r="V115" s="12" t="b">
        <f>TRUE()</f>
        <v>1</v>
      </c>
      <c r="W115" s="12" t="b">
        <f>TRUE()</f>
        <v>1</v>
      </c>
      <c r="X115" s="12" t="b">
        <f>TRUE()</f>
        <v>1</v>
      </c>
      <c r="Y115" s="12" t="b">
        <f>FALSE()</f>
        <v>0</v>
      </c>
      <c r="Z115" s="12" t="b">
        <f t="shared" si="7"/>
        <v>1</v>
      </c>
      <c r="AA115" s="13"/>
    </row>
    <row r="116" spans="1:27" ht="18" customHeight="1">
      <c r="A116" s="14">
        <f t="shared" si="6"/>
        <v>115</v>
      </c>
      <c r="B116" s="7" t="s">
        <v>677</v>
      </c>
      <c r="C116" s="7" t="s">
        <v>678</v>
      </c>
      <c r="D116" s="15" t="s">
        <v>679</v>
      </c>
      <c r="E116" s="15" t="s">
        <v>570</v>
      </c>
      <c r="F116" s="7" t="s">
        <v>680</v>
      </c>
      <c r="G116" s="7" t="s">
        <v>681</v>
      </c>
      <c r="H116" s="32" t="s">
        <v>662</v>
      </c>
      <c r="I116" s="7" t="s">
        <v>206</v>
      </c>
      <c r="J116" s="7" t="s">
        <v>2</v>
      </c>
      <c r="K116" s="7" t="s">
        <v>56</v>
      </c>
      <c r="L116" s="7" t="s">
        <v>369</v>
      </c>
      <c r="M116" s="16" t="s">
        <v>57</v>
      </c>
      <c r="N116" s="7"/>
      <c r="O116" s="7"/>
      <c r="P116" s="7"/>
      <c r="Q116" s="7"/>
      <c r="R116" s="7"/>
      <c r="S116" s="17" t="s">
        <v>682</v>
      </c>
      <c r="T116" s="10"/>
      <c r="U116" s="12" t="b">
        <f>TRUE()</f>
        <v>1</v>
      </c>
      <c r="V116" s="12"/>
      <c r="W116" s="12"/>
      <c r="X116" s="12" t="b">
        <f>FALSE()</f>
        <v>0</v>
      </c>
      <c r="Y116" s="12" t="b">
        <f>FALSE()</f>
        <v>0</v>
      </c>
      <c r="Z116" s="12" t="b">
        <f t="shared" si="7"/>
        <v>0</v>
      </c>
      <c r="AA116" s="13"/>
    </row>
    <row r="117" spans="1:27" ht="18" customHeight="1">
      <c r="A117" s="14">
        <f t="shared" si="6"/>
        <v>116</v>
      </c>
      <c r="B117" s="32" t="s">
        <v>683</v>
      </c>
      <c r="C117" s="7" t="s">
        <v>684</v>
      </c>
      <c r="D117" s="50" t="s">
        <v>685</v>
      </c>
      <c r="E117" s="15" t="s">
        <v>570</v>
      </c>
      <c r="F117" s="7" t="s">
        <v>686</v>
      </c>
      <c r="G117" s="7" t="s">
        <v>687</v>
      </c>
      <c r="H117" s="7" t="s">
        <v>688</v>
      </c>
      <c r="I117" s="7" t="s">
        <v>38</v>
      </c>
      <c r="J117" s="7" t="s">
        <v>2</v>
      </c>
      <c r="K117" s="7" t="s">
        <v>67</v>
      </c>
      <c r="L117" s="7" t="s">
        <v>40</v>
      </c>
      <c r="M117" s="16" t="s">
        <v>57</v>
      </c>
      <c r="N117" s="10"/>
      <c r="O117" s="10"/>
      <c r="P117" s="10"/>
      <c r="Q117" s="10"/>
      <c r="R117" s="10"/>
      <c r="S117" s="27" t="s">
        <v>689</v>
      </c>
      <c r="T117" s="10"/>
      <c r="U117" s="12" t="b">
        <f>TRUE()</f>
        <v>1</v>
      </c>
      <c r="V117" s="12"/>
      <c r="W117" s="12"/>
      <c r="X117" s="12" t="b">
        <f>FALSE()</f>
        <v>0</v>
      </c>
      <c r="Y117" s="12" t="b">
        <f>FALSE()</f>
        <v>0</v>
      </c>
      <c r="Z117" s="12" t="b">
        <f t="shared" si="7"/>
        <v>0</v>
      </c>
      <c r="AA117" s="13"/>
    </row>
    <row r="118" spans="1:27" ht="18" customHeight="1">
      <c r="A118" s="14">
        <f t="shared" si="6"/>
        <v>117</v>
      </c>
      <c r="B118" s="7" t="s">
        <v>690</v>
      </c>
      <c r="C118" s="7" t="s">
        <v>691</v>
      </c>
      <c r="D118" s="15" t="s">
        <v>692</v>
      </c>
      <c r="E118" s="15" t="s">
        <v>570</v>
      </c>
      <c r="F118" s="7" t="s">
        <v>693</v>
      </c>
      <c r="G118" s="7" t="s">
        <v>694</v>
      </c>
      <c r="H118" s="7" t="s">
        <v>688</v>
      </c>
      <c r="I118" s="7" t="s">
        <v>38</v>
      </c>
      <c r="J118" s="7" t="s">
        <v>2</v>
      </c>
      <c r="K118" s="7" t="s">
        <v>67</v>
      </c>
      <c r="L118" s="7" t="s">
        <v>67</v>
      </c>
      <c r="M118" s="16" t="s">
        <v>57</v>
      </c>
      <c r="N118" s="10"/>
      <c r="O118" s="10"/>
      <c r="P118" s="10"/>
      <c r="Q118" s="10"/>
      <c r="R118" s="10"/>
      <c r="S118" s="11" t="s">
        <v>695</v>
      </c>
      <c r="T118" s="10"/>
      <c r="U118" s="12" t="b">
        <f>TRUE()</f>
        <v>1</v>
      </c>
      <c r="V118" s="12"/>
      <c r="W118" s="12"/>
      <c r="X118" s="12" t="b">
        <f>FALSE()</f>
        <v>0</v>
      </c>
      <c r="Y118" s="12" t="b">
        <f>FALSE()</f>
        <v>0</v>
      </c>
      <c r="Z118" s="12" t="b">
        <f t="shared" si="7"/>
        <v>0</v>
      </c>
      <c r="AA118" s="13"/>
    </row>
    <row r="119" spans="1:27" ht="18" customHeight="1">
      <c r="A119" s="14">
        <f t="shared" si="6"/>
        <v>118</v>
      </c>
      <c r="B119" s="7" t="s">
        <v>703</v>
      </c>
      <c r="C119" s="7"/>
      <c r="D119" s="15" t="s">
        <v>704</v>
      </c>
      <c r="E119" s="15" t="s">
        <v>570</v>
      </c>
      <c r="F119" s="7" t="s">
        <v>705</v>
      </c>
      <c r="G119" s="7" t="s">
        <v>706</v>
      </c>
      <c r="H119" s="32" t="s">
        <v>688</v>
      </c>
      <c r="I119" s="7" t="s">
        <v>206</v>
      </c>
      <c r="J119" s="7" t="s">
        <v>2</v>
      </c>
      <c r="K119" s="7" t="s">
        <v>56</v>
      </c>
      <c r="L119" s="7" t="s">
        <v>67</v>
      </c>
      <c r="M119" s="16" t="s">
        <v>57</v>
      </c>
      <c r="N119" s="10"/>
      <c r="O119" s="10"/>
      <c r="P119" s="10"/>
      <c r="Q119" s="10"/>
      <c r="R119" s="10"/>
      <c r="S119" s="17" t="s">
        <v>707</v>
      </c>
      <c r="T119" s="10"/>
      <c r="U119" s="12" t="b">
        <f>TRUE()</f>
        <v>1</v>
      </c>
      <c r="V119" s="12"/>
      <c r="W119" s="12"/>
      <c r="X119" s="12" t="b">
        <f>FALSE()</f>
        <v>0</v>
      </c>
      <c r="Y119" s="12"/>
      <c r="Z119" s="12" t="b">
        <f t="shared" si="7"/>
        <v>0</v>
      </c>
      <c r="AA119" s="13"/>
    </row>
    <row r="120" spans="1:27" ht="18" customHeight="1">
      <c r="A120" s="14">
        <f t="shared" si="6"/>
        <v>119</v>
      </c>
      <c r="B120" s="7" t="s">
        <v>708</v>
      </c>
      <c r="C120" s="7" t="s">
        <v>709</v>
      </c>
      <c r="D120" s="15" t="s">
        <v>710</v>
      </c>
      <c r="E120" s="15" t="s">
        <v>570</v>
      </c>
      <c r="F120" s="7" t="s">
        <v>711</v>
      </c>
      <c r="G120" s="7" t="s">
        <v>712</v>
      </c>
      <c r="H120" s="7" t="s">
        <v>662</v>
      </c>
      <c r="I120" s="7" t="s">
        <v>38</v>
      </c>
      <c r="J120" s="7" t="s">
        <v>2</v>
      </c>
      <c r="K120" s="7" t="s">
        <v>67</v>
      </c>
      <c r="L120" s="7" t="s">
        <v>40</v>
      </c>
      <c r="M120" s="16" t="s">
        <v>57</v>
      </c>
      <c r="N120" s="10"/>
      <c r="O120" s="10"/>
      <c r="P120" s="10"/>
      <c r="Q120" s="10"/>
      <c r="R120" s="10"/>
      <c r="S120" s="11" t="s">
        <v>713</v>
      </c>
      <c r="T120" s="10"/>
      <c r="U120" s="12" t="b">
        <f>TRUE()</f>
        <v>1</v>
      </c>
      <c r="V120" s="12"/>
      <c r="W120" s="12"/>
      <c r="X120" s="12" t="b">
        <f>FALSE()</f>
        <v>0</v>
      </c>
      <c r="Y120" s="12"/>
      <c r="Z120" s="12" t="b">
        <f t="shared" si="7"/>
        <v>0</v>
      </c>
      <c r="AA120" s="13"/>
    </row>
    <row r="121" spans="1:27" ht="18" customHeight="1">
      <c r="A121" s="14">
        <f t="shared" si="6"/>
        <v>120</v>
      </c>
      <c r="B121" s="7" t="s">
        <v>714</v>
      </c>
      <c r="C121" s="7" t="s">
        <v>715</v>
      </c>
      <c r="D121" s="15" t="s">
        <v>716</v>
      </c>
      <c r="E121" s="15" t="s">
        <v>570</v>
      </c>
      <c r="F121" s="7" t="s">
        <v>717</v>
      </c>
      <c r="G121" s="7" t="s">
        <v>718</v>
      </c>
      <c r="H121" s="7" t="s">
        <v>688</v>
      </c>
      <c r="I121" s="32" t="s">
        <v>206</v>
      </c>
      <c r="J121" s="7" t="s">
        <v>2</v>
      </c>
      <c r="K121" s="7" t="s">
        <v>67</v>
      </c>
      <c r="L121" s="7" t="s">
        <v>67</v>
      </c>
      <c r="M121" s="16" t="s">
        <v>57</v>
      </c>
      <c r="N121" s="10"/>
      <c r="O121" s="10"/>
      <c r="P121" s="10"/>
      <c r="Q121" s="10"/>
      <c r="R121" s="10"/>
      <c r="S121" s="27"/>
      <c r="T121" s="10"/>
      <c r="U121" s="12" t="b">
        <f>TRUE()</f>
        <v>1</v>
      </c>
      <c r="V121" s="12"/>
      <c r="W121" s="12"/>
      <c r="X121" s="12" t="b">
        <f>FALSE()</f>
        <v>0</v>
      </c>
      <c r="Y121" s="12"/>
      <c r="Z121" s="12" t="b">
        <f t="shared" si="7"/>
        <v>0</v>
      </c>
      <c r="AA121" s="13"/>
    </row>
    <row r="122" spans="1:27" ht="18" customHeight="1">
      <c r="A122" s="14">
        <f t="shared" si="6"/>
        <v>121</v>
      </c>
      <c r="B122" s="7" t="s">
        <v>719</v>
      </c>
      <c r="C122" s="7" t="s">
        <v>720</v>
      </c>
      <c r="D122" s="37" t="s">
        <v>721</v>
      </c>
      <c r="E122" s="15" t="s">
        <v>570</v>
      </c>
      <c r="F122" s="7" t="s">
        <v>722</v>
      </c>
      <c r="G122" s="43" t="s">
        <v>723</v>
      </c>
      <c r="H122" s="10" t="s">
        <v>662</v>
      </c>
      <c r="I122" s="7" t="s">
        <v>74</v>
      </c>
      <c r="J122" s="7" t="s">
        <v>2</v>
      </c>
      <c r="K122" s="7" t="s">
        <v>67</v>
      </c>
      <c r="L122" s="32" t="s">
        <v>40</v>
      </c>
      <c r="M122" s="16" t="s">
        <v>57</v>
      </c>
      <c r="N122" s="7"/>
      <c r="O122" s="7"/>
      <c r="P122" s="7"/>
      <c r="Q122" s="7"/>
      <c r="R122" s="7"/>
      <c r="S122" s="27" t="s">
        <v>724</v>
      </c>
      <c r="T122" s="32"/>
      <c r="U122" s="12" t="b">
        <f>TRUE()</f>
        <v>1</v>
      </c>
      <c r="V122" s="12"/>
      <c r="W122" s="12"/>
      <c r="X122" s="12" t="b">
        <f>FALSE()</f>
        <v>0</v>
      </c>
      <c r="Y122" s="12"/>
      <c r="Z122" s="12" t="b">
        <f t="shared" si="7"/>
        <v>0</v>
      </c>
      <c r="AA122" s="13"/>
    </row>
    <row r="123" spans="1:27" ht="18" customHeight="1">
      <c r="A123" s="14">
        <f t="shared" si="6"/>
        <v>122</v>
      </c>
      <c r="B123" s="7" t="s">
        <v>725</v>
      </c>
      <c r="C123" s="7" t="s">
        <v>726</v>
      </c>
      <c r="D123" s="15" t="s">
        <v>727</v>
      </c>
      <c r="E123" s="15" t="s">
        <v>570</v>
      </c>
      <c r="F123" s="7" t="s">
        <v>728</v>
      </c>
      <c r="G123" s="7" t="s">
        <v>729</v>
      </c>
      <c r="H123" s="32" t="s">
        <v>662</v>
      </c>
      <c r="I123" s="7" t="s">
        <v>206</v>
      </c>
      <c r="J123" s="7" t="s">
        <v>2</v>
      </c>
      <c r="K123" s="7" t="s">
        <v>67</v>
      </c>
      <c r="L123" s="7" t="s">
        <v>67</v>
      </c>
      <c r="M123" s="16" t="s">
        <v>57</v>
      </c>
      <c r="N123" s="10"/>
      <c r="O123" s="10"/>
      <c r="P123" s="10"/>
      <c r="Q123" s="10"/>
      <c r="R123" s="10"/>
      <c r="S123" s="11" t="s">
        <v>730</v>
      </c>
      <c r="T123" s="10"/>
      <c r="U123" s="12" t="b">
        <f>TRUE()</f>
        <v>1</v>
      </c>
      <c r="V123" s="12"/>
      <c r="W123" s="12"/>
      <c r="X123" s="12" t="b">
        <f>FALSE()</f>
        <v>0</v>
      </c>
      <c r="Y123" s="12"/>
      <c r="Z123" s="12" t="b">
        <f t="shared" si="7"/>
        <v>0</v>
      </c>
      <c r="AA123" s="13"/>
    </row>
    <row r="124" spans="1:27" ht="18" customHeight="1">
      <c r="A124" s="14">
        <f t="shared" si="6"/>
        <v>123</v>
      </c>
      <c r="B124" s="7" t="s">
        <v>731</v>
      </c>
      <c r="C124" s="7" t="s">
        <v>732</v>
      </c>
      <c r="D124" s="15" t="s">
        <v>733</v>
      </c>
      <c r="E124" s="15" t="s">
        <v>570</v>
      </c>
      <c r="F124" s="7" t="s">
        <v>734</v>
      </c>
      <c r="G124" s="7" t="s">
        <v>735</v>
      </c>
      <c r="H124" s="7" t="s">
        <v>662</v>
      </c>
      <c r="I124" s="7" t="s">
        <v>736</v>
      </c>
      <c r="J124" s="7" t="s">
        <v>2</v>
      </c>
      <c r="K124" s="7" t="s">
        <v>56</v>
      </c>
      <c r="L124" s="32" t="s">
        <v>40</v>
      </c>
      <c r="M124" s="16" t="s">
        <v>57</v>
      </c>
      <c r="N124" s="10"/>
      <c r="O124" s="10"/>
      <c r="P124" s="10" t="s">
        <v>737</v>
      </c>
      <c r="Q124" s="10"/>
      <c r="R124" s="10"/>
      <c r="S124" s="11" t="s">
        <v>738</v>
      </c>
      <c r="T124" s="10"/>
      <c r="U124" s="12" t="b">
        <f>TRUE()</f>
        <v>1</v>
      </c>
      <c r="V124" s="12" t="b">
        <f>FALSE()</f>
        <v>0</v>
      </c>
      <c r="W124" s="12" t="s">
        <v>125</v>
      </c>
      <c r="X124" s="12" t="s">
        <v>125</v>
      </c>
      <c r="Y124" s="12" t="s">
        <v>125</v>
      </c>
      <c r="Z124" s="12" t="b">
        <f t="shared" si="7"/>
        <v>0</v>
      </c>
      <c r="AA124" s="13"/>
    </row>
    <row r="125" spans="1:27" ht="18" customHeight="1">
      <c r="A125" s="14">
        <f t="shared" si="6"/>
        <v>124</v>
      </c>
      <c r="B125" s="7" t="s">
        <v>739</v>
      </c>
      <c r="C125" s="7" t="s">
        <v>740</v>
      </c>
      <c r="D125" s="15" t="s">
        <v>741</v>
      </c>
      <c r="E125" s="15" t="s">
        <v>570</v>
      </c>
      <c r="F125" s="7" t="s">
        <v>742</v>
      </c>
      <c r="G125" s="7" t="s">
        <v>743</v>
      </c>
      <c r="H125" s="7" t="s">
        <v>744</v>
      </c>
      <c r="I125" s="7" t="s">
        <v>38</v>
      </c>
      <c r="J125" s="7" t="s">
        <v>2</v>
      </c>
      <c r="K125" s="7" t="s">
        <v>67</v>
      </c>
      <c r="L125" s="7" t="s">
        <v>444</v>
      </c>
      <c r="M125" s="16" t="s">
        <v>57</v>
      </c>
      <c r="N125" s="10"/>
      <c r="O125" s="10"/>
      <c r="P125" s="10"/>
      <c r="Q125" s="10"/>
      <c r="R125" s="10"/>
      <c r="S125" s="11" t="s">
        <v>745</v>
      </c>
      <c r="T125" s="10"/>
      <c r="U125" s="12" t="b">
        <f>TRUE()</f>
        <v>1</v>
      </c>
      <c r="V125" s="12"/>
      <c r="W125" s="12"/>
      <c r="X125" s="12" t="b">
        <f>FALSE()</f>
        <v>0</v>
      </c>
      <c r="Y125" s="12"/>
      <c r="Z125" s="12" t="b">
        <f t="shared" si="7"/>
        <v>0</v>
      </c>
      <c r="AA125" s="13"/>
    </row>
    <row r="126" spans="1:27" ht="18" customHeight="1">
      <c r="A126" s="14">
        <f t="shared" si="6"/>
        <v>125</v>
      </c>
      <c r="B126" s="7" t="s">
        <v>746</v>
      </c>
      <c r="C126" s="7" t="s">
        <v>747</v>
      </c>
      <c r="D126" s="15" t="s">
        <v>748</v>
      </c>
      <c r="E126" s="15" t="s">
        <v>570</v>
      </c>
      <c r="F126" s="7" t="s">
        <v>749</v>
      </c>
      <c r="G126" s="7" t="s">
        <v>750</v>
      </c>
      <c r="H126" s="32" t="s">
        <v>662</v>
      </c>
      <c r="I126" s="7" t="s">
        <v>751</v>
      </c>
      <c r="J126" s="7" t="s">
        <v>2</v>
      </c>
      <c r="K126" s="7" t="s">
        <v>67</v>
      </c>
      <c r="L126" s="7" t="s">
        <v>40</v>
      </c>
      <c r="M126" s="16" t="s">
        <v>57</v>
      </c>
      <c r="N126" s="10"/>
      <c r="O126" s="10"/>
      <c r="P126" s="10"/>
      <c r="Q126" s="10"/>
      <c r="R126" s="10"/>
      <c r="S126" s="17" t="s">
        <v>752</v>
      </c>
      <c r="T126" s="10"/>
      <c r="U126" s="12" t="b">
        <f>TRUE()</f>
        <v>1</v>
      </c>
      <c r="V126" s="12"/>
      <c r="W126" s="12"/>
      <c r="X126" s="12" t="b">
        <f>FALSE()</f>
        <v>0</v>
      </c>
      <c r="Y126" s="12"/>
      <c r="Z126" s="12" t="b">
        <f t="shared" si="7"/>
        <v>0</v>
      </c>
      <c r="AA126" s="13"/>
    </row>
    <row r="127" spans="1:27" ht="18" customHeight="1">
      <c r="A127" s="14">
        <f t="shared" si="6"/>
        <v>126</v>
      </c>
      <c r="B127" s="7" t="s">
        <v>776</v>
      </c>
      <c r="C127" s="7" t="s">
        <v>777</v>
      </c>
      <c r="D127" s="15" t="s">
        <v>778</v>
      </c>
      <c r="E127" s="15" t="s">
        <v>570</v>
      </c>
      <c r="F127" s="7" t="s">
        <v>779</v>
      </c>
      <c r="G127" s="7" t="s">
        <v>780</v>
      </c>
      <c r="H127" s="7" t="s">
        <v>67</v>
      </c>
      <c r="I127" s="7" t="s">
        <v>206</v>
      </c>
      <c r="J127" s="7" t="s">
        <v>2</v>
      </c>
      <c r="K127" s="7" t="s">
        <v>67</v>
      </c>
      <c r="L127" s="7"/>
      <c r="M127" s="16" t="s">
        <v>57</v>
      </c>
      <c r="N127" s="10"/>
      <c r="O127" s="10"/>
      <c r="P127" s="10"/>
      <c r="Q127" s="10"/>
      <c r="R127" s="10"/>
      <c r="S127" s="17" t="s">
        <v>781</v>
      </c>
      <c r="T127" s="10"/>
      <c r="U127" s="12" t="b">
        <f>TRUE()</f>
        <v>1</v>
      </c>
      <c r="V127" s="12"/>
      <c r="W127" s="12"/>
      <c r="X127" s="12" t="b">
        <f>FALSE()</f>
        <v>0</v>
      </c>
      <c r="Y127" s="12"/>
      <c r="Z127" s="12" t="b">
        <f t="shared" si="7"/>
        <v>0</v>
      </c>
      <c r="AA127" s="13"/>
    </row>
    <row r="128" spans="1:27" ht="18" customHeight="1">
      <c r="A128" s="14">
        <f t="shared" si="6"/>
        <v>127</v>
      </c>
      <c r="B128" s="7" t="s">
        <v>782</v>
      </c>
      <c r="C128" s="32" t="s">
        <v>783</v>
      </c>
      <c r="D128" s="37" t="s">
        <v>784</v>
      </c>
      <c r="E128" s="15" t="s">
        <v>570</v>
      </c>
      <c r="F128" s="7" t="s">
        <v>785</v>
      </c>
      <c r="G128" s="7" t="s">
        <v>67</v>
      </c>
      <c r="H128" s="36" t="s">
        <v>786</v>
      </c>
      <c r="I128" s="7" t="s">
        <v>67</v>
      </c>
      <c r="J128" s="7" t="s">
        <v>2</v>
      </c>
      <c r="K128" s="7" t="s">
        <v>56</v>
      </c>
      <c r="L128" s="7"/>
      <c r="M128" s="16" t="s">
        <v>57</v>
      </c>
      <c r="N128" s="10"/>
      <c r="O128" s="10"/>
      <c r="P128" s="10" t="s">
        <v>737</v>
      </c>
      <c r="Q128" s="10"/>
      <c r="R128" s="10"/>
      <c r="S128" s="17" t="s">
        <v>787</v>
      </c>
      <c r="T128" s="10"/>
      <c r="U128" s="12" t="b">
        <f>TRUE()</f>
        <v>1</v>
      </c>
      <c r="V128" s="12" t="b">
        <f>FALSE()</f>
        <v>0</v>
      </c>
      <c r="W128" s="12"/>
      <c r="X128" s="12"/>
      <c r="Y128" s="12" t="b">
        <f>FALSE()</f>
        <v>0</v>
      </c>
      <c r="Z128" s="12" t="b">
        <f t="shared" si="7"/>
        <v>0</v>
      </c>
      <c r="AA128" s="13"/>
    </row>
    <row r="129" spans="1:27" ht="18" customHeight="1">
      <c r="A129" s="14">
        <f t="shared" si="6"/>
        <v>128</v>
      </c>
      <c r="B129" s="7" t="s">
        <v>788</v>
      </c>
      <c r="C129" s="7" t="s">
        <v>789</v>
      </c>
      <c r="D129" s="15" t="s">
        <v>790</v>
      </c>
      <c r="E129" s="15" t="s">
        <v>570</v>
      </c>
      <c r="F129" s="7" t="s">
        <v>791</v>
      </c>
      <c r="G129" s="7" t="s">
        <v>792</v>
      </c>
      <c r="H129" s="7" t="s">
        <v>793</v>
      </c>
      <c r="I129" s="7" t="s">
        <v>206</v>
      </c>
      <c r="J129" s="7" t="s">
        <v>248</v>
      </c>
      <c r="K129" s="7" t="s">
        <v>56</v>
      </c>
      <c r="L129" s="7"/>
      <c r="M129" s="16" t="s">
        <v>57</v>
      </c>
      <c r="N129" s="10"/>
      <c r="O129" s="10"/>
      <c r="P129" s="10"/>
      <c r="Q129" s="10"/>
      <c r="R129" s="10"/>
      <c r="S129" s="27" t="s">
        <v>794</v>
      </c>
      <c r="T129" s="10"/>
      <c r="U129" s="12" t="b">
        <f>TRUE()</f>
        <v>1</v>
      </c>
      <c r="V129" s="12" t="b">
        <f>FALSE()</f>
        <v>0</v>
      </c>
      <c r="W129" s="12" t="s">
        <v>125</v>
      </c>
      <c r="X129" s="12"/>
      <c r="Y129" s="12" t="s">
        <v>125</v>
      </c>
      <c r="Z129" s="12" t="b">
        <f t="shared" si="7"/>
        <v>0</v>
      </c>
      <c r="AA129" s="13"/>
    </row>
    <row r="130" spans="1:27" ht="18" customHeight="1">
      <c r="A130" s="14">
        <f t="shared" si="6"/>
        <v>129</v>
      </c>
      <c r="B130" s="7" t="s">
        <v>795</v>
      </c>
      <c r="C130" s="7" t="s">
        <v>796</v>
      </c>
      <c r="D130" s="15" t="s">
        <v>797</v>
      </c>
      <c r="E130" s="15" t="s">
        <v>570</v>
      </c>
      <c r="F130" s="7" t="s">
        <v>798</v>
      </c>
      <c r="G130" s="7" t="s">
        <v>799</v>
      </c>
      <c r="H130" s="32" t="s">
        <v>800</v>
      </c>
      <c r="I130" s="7" t="s">
        <v>38</v>
      </c>
      <c r="J130" s="7" t="s">
        <v>2</v>
      </c>
      <c r="K130" s="7" t="s">
        <v>67</v>
      </c>
      <c r="L130" s="7" t="s">
        <v>149</v>
      </c>
      <c r="M130" s="16" t="s">
        <v>57</v>
      </c>
      <c r="N130" s="10"/>
      <c r="O130" s="10"/>
      <c r="P130" s="10"/>
      <c r="Q130" s="10"/>
      <c r="R130" s="10"/>
      <c r="S130" s="17"/>
      <c r="T130" s="10"/>
      <c r="U130" s="12" t="b">
        <f>TRUE()</f>
        <v>1</v>
      </c>
      <c r="V130" s="12"/>
      <c r="W130" s="12"/>
      <c r="X130" s="12" t="b">
        <f>FALSE()</f>
        <v>0</v>
      </c>
      <c r="Y130" s="12"/>
      <c r="Z130" s="12" t="b">
        <f t="shared" si="7"/>
        <v>0</v>
      </c>
      <c r="AA130" s="13"/>
    </row>
    <row r="131" spans="1:27" ht="18" customHeight="1">
      <c r="A131" s="14">
        <f t="shared" ref="A131:A162" si="8">A130+1</f>
        <v>130</v>
      </c>
      <c r="B131" s="7" t="s">
        <v>807</v>
      </c>
      <c r="C131" s="7" t="s">
        <v>808</v>
      </c>
      <c r="D131" s="15" t="s">
        <v>809</v>
      </c>
      <c r="E131" s="15" t="s">
        <v>810</v>
      </c>
      <c r="F131" s="7" t="s">
        <v>811</v>
      </c>
      <c r="G131" s="7" t="s">
        <v>812</v>
      </c>
      <c r="H131" s="32" t="s">
        <v>813</v>
      </c>
      <c r="I131" s="32" t="s">
        <v>38</v>
      </c>
      <c r="J131" s="7" t="s">
        <v>0</v>
      </c>
      <c r="K131" s="7" t="s">
        <v>56</v>
      </c>
      <c r="L131" s="7" t="s">
        <v>814</v>
      </c>
      <c r="M131" s="16" t="s">
        <v>57</v>
      </c>
      <c r="N131" s="10"/>
      <c r="O131" s="10"/>
      <c r="P131" s="10"/>
      <c r="Q131" s="10"/>
      <c r="R131" s="10"/>
      <c r="S131" s="11"/>
      <c r="T131" s="10"/>
      <c r="U131" s="12" t="b">
        <f>FALSE()</f>
        <v>0</v>
      </c>
      <c r="V131" s="12"/>
      <c r="W131" s="12"/>
      <c r="X131" s="12"/>
      <c r="Y131" s="12" t="s">
        <v>125</v>
      </c>
      <c r="Z131" s="12" t="b">
        <f t="shared" si="7"/>
        <v>0</v>
      </c>
      <c r="AA131" s="13"/>
    </row>
    <row r="132" spans="1:27" ht="18" customHeight="1">
      <c r="A132" s="14">
        <f t="shared" si="8"/>
        <v>131</v>
      </c>
      <c r="B132" s="7" t="s">
        <v>815</v>
      </c>
      <c r="C132" s="7" t="s">
        <v>815</v>
      </c>
      <c r="D132" s="15" t="s">
        <v>816</v>
      </c>
      <c r="E132" s="15" t="s">
        <v>817</v>
      </c>
      <c r="F132" s="7" t="s">
        <v>818</v>
      </c>
      <c r="G132" s="7" t="s">
        <v>819</v>
      </c>
      <c r="H132" s="7" t="s">
        <v>820</v>
      </c>
      <c r="I132" s="7" t="s">
        <v>206</v>
      </c>
      <c r="J132" s="7" t="s">
        <v>2</v>
      </c>
      <c r="K132" s="7" t="s">
        <v>56</v>
      </c>
      <c r="L132" s="7" t="s">
        <v>40</v>
      </c>
      <c r="M132" s="16" t="s">
        <v>57</v>
      </c>
      <c r="N132" s="10" t="s">
        <v>57</v>
      </c>
      <c r="O132" s="10" t="s">
        <v>56</v>
      </c>
      <c r="P132" s="10" t="s">
        <v>821</v>
      </c>
      <c r="Q132" s="10" t="s">
        <v>176</v>
      </c>
      <c r="R132" s="10" t="s">
        <v>822</v>
      </c>
      <c r="S132" s="11" t="s">
        <v>823</v>
      </c>
      <c r="T132" s="10"/>
      <c r="U132" s="12" t="b">
        <f>TRUE()</f>
        <v>1</v>
      </c>
      <c r="V132" s="12" t="b">
        <f>FALSE()</f>
        <v>0</v>
      </c>
      <c r="W132" s="12"/>
      <c r="X132" s="12"/>
      <c r="Y132" s="12" t="b">
        <f>FALSE()</f>
        <v>0</v>
      </c>
      <c r="Z132" s="12" t="b">
        <f t="shared" si="7"/>
        <v>0</v>
      </c>
      <c r="AA132" s="13"/>
    </row>
    <row r="133" spans="1:27" ht="18" customHeight="1">
      <c r="A133" s="14">
        <f t="shared" si="8"/>
        <v>132</v>
      </c>
      <c r="B133" s="7" t="s">
        <v>824</v>
      </c>
      <c r="C133" s="7" t="s">
        <v>815</v>
      </c>
      <c r="D133" s="42" t="s">
        <v>825</v>
      </c>
      <c r="E133" s="15" t="s">
        <v>817</v>
      </c>
      <c r="F133" s="7" t="s">
        <v>826</v>
      </c>
      <c r="G133" s="7" t="s">
        <v>67</v>
      </c>
      <c r="H133" s="32" t="s">
        <v>827</v>
      </c>
      <c r="I133" s="7" t="s">
        <v>206</v>
      </c>
      <c r="J133" s="7" t="s">
        <v>828</v>
      </c>
      <c r="K133" s="7" t="s">
        <v>67</v>
      </c>
      <c r="L133" s="7" t="s">
        <v>67</v>
      </c>
      <c r="M133" s="16" t="s">
        <v>57</v>
      </c>
      <c r="N133" s="10"/>
      <c r="O133" s="10"/>
      <c r="P133" s="10"/>
      <c r="Q133" s="10"/>
      <c r="R133" s="10"/>
      <c r="S133" s="17"/>
      <c r="T133" s="10"/>
      <c r="U133" s="12" t="b">
        <f>TRUE()</f>
        <v>1</v>
      </c>
      <c r="V133" s="12" t="b">
        <f>FALSE()</f>
        <v>0</v>
      </c>
      <c r="W133" s="12"/>
      <c r="X133" s="12"/>
      <c r="Y133" s="12"/>
      <c r="Z133" s="12" t="b">
        <f t="shared" si="7"/>
        <v>0</v>
      </c>
      <c r="AA133" s="13"/>
    </row>
    <row r="134" spans="1:27" ht="18" customHeight="1">
      <c r="A134" s="14">
        <f t="shared" si="8"/>
        <v>133</v>
      </c>
      <c r="B134" s="36" t="s">
        <v>829</v>
      </c>
      <c r="C134" s="7" t="s">
        <v>830</v>
      </c>
      <c r="D134" s="15" t="s">
        <v>831</v>
      </c>
      <c r="E134" s="15" t="s">
        <v>817</v>
      </c>
      <c r="F134" s="7" t="s">
        <v>832</v>
      </c>
      <c r="G134" s="7" t="s">
        <v>67</v>
      </c>
      <c r="H134" s="7" t="s">
        <v>833</v>
      </c>
      <c r="I134" s="7" t="s">
        <v>206</v>
      </c>
      <c r="J134" s="7" t="s">
        <v>2</v>
      </c>
      <c r="K134" s="7" t="s">
        <v>56</v>
      </c>
      <c r="L134" s="7" t="s">
        <v>67</v>
      </c>
      <c r="M134" s="16" t="s">
        <v>57</v>
      </c>
      <c r="N134" s="10"/>
      <c r="O134" s="10"/>
      <c r="P134" s="10"/>
      <c r="Q134" s="10"/>
      <c r="R134" s="10"/>
      <c r="S134" s="11"/>
      <c r="T134" s="10"/>
      <c r="U134" s="12" t="b">
        <f>TRUE()</f>
        <v>1</v>
      </c>
      <c r="V134" s="12" t="b">
        <f>FALSE()</f>
        <v>0</v>
      </c>
      <c r="W134" s="12"/>
      <c r="X134" s="12"/>
      <c r="Y134" s="12"/>
      <c r="Z134" s="12" t="b">
        <f t="shared" si="7"/>
        <v>0</v>
      </c>
      <c r="AA134" s="13"/>
    </row>
    <row r="135" spans="1:27" ht="18" customHeight="1">
      <c r="A135" s="14">
        <f t="shared" si="8"/>
        <v>134</v>
      </c>
      <c r="B135" s="7" t="s">
        <v>834</v>
      </c>
      <c r="C135" s="7" t="s">
        <v>835</v>
      </c>
      <c r="D135" s="15" t="s">
        <v>836</v>
      </c>
      <c r="E135" s="15" t="s">
        <v>817</v>
      </c>
      <c r="F135" s="7" t="s">
        <v>837</v>
      </c>
      <c r="G135" s="7" t="s">
        <v>67</v>
      </c>
      <c r="H135" s="7" t="s">
        <v>838</v>
      </c>
      <c r="I135" s="7" t="s">
        <v>206</v>
      </c>
      <c r="J135" s="7" t="s">
        <v>2</v>
      </c>
      <c r="K135" s="7" t="s">
        <v>56</v>
      </c>
      <c r="L135" s="7" t="s">
        <v>67</v>
      </c>
      <c r="M135" s="16" t="s">
        <v>57</v>
      </c>
      <c r="N135" s="10"/>
      <c r="O135" s="10"/>
      <c r="P135" s="7"/>
      <c r="Q135" s="10"/>
      <c r="R135" s="10"/>
      <c r="S135" s="17" t="s">
        <v>839</v>
      </c>
      <c r="T135" s="32"/>
      <c r="U135" s="12" t="b">
        <f>TRUE()</f>
        <v>1</v>
      </c>
      <c r="V135" s="12" t="b">
        <f>FALSE()</f>
        <v>0</v>
      </c>
      <c r="W135" s="12"/>
      <c r="X135" s="12"/>
      <c r="Y135" s="12" t="b">
        <f>FALSE()</f>
        <v>0</v>
      </c>
      <c r="Z135" s="12" t="b">
        <f t="shared" si="7"/>
        <v>0</v>
      </c>
      <c r="AA135" s="13"/>
    </row>
    <row r="136" spans="1:27" ht="18" customHeight="1">
      <c r="A136" s="14">
        <f t="shared" si="8"/>
        <v>135</v>
      </c>
      <c r="B136" s="7" t="s">
        <v>840</v>
      </c>
      <c r="C136" s="7" t="s">
        <v>841</v>
      </c>
      <c r="D136" s="15" t="s">
        <v>842</v>
      </c>
      <c r="E136" s="15" t="s">
        <v>817</v>
      </c>
      <c r="F136" s="7" t="s">
        <v>843</v>
      </c>
      <c r="G136" s="7" t="s">
        <v>67</v>
      </c>
      <c r="H136" s="36" t="s">
        <v>67</v>
      </c>
      <c r="I136" s="7" t="s">
        <v>206</v>
      </c>
      <c r="J136" s="7" t="s">
        <v>2</v>
      </c>
      <c r="K136" s="7" t="s">
        <v>56</v>
      </c>
      <c r="L136" s="7" t="s">
        <v>219</v>
      </c>
      <c r="M136" s="16" t="s">
        <v>57</v>
      </c>
      <c r="N136" s="10"/>
      <c r="O136" s="10"/>
      <c r="P136" s="10"/>
      <c r="Q136" s="10"/>
      <c r="R136" s="10"/>
      <c r="S136" s="11"/>
      <c r="T136" s="10"/>
      <c r="U136" s="12" t="b">
        <f>TRUE()</f>
        <v>1</v>
      </c>
      <c r="V136" s="12" t="b">
        <f>FALSE()</f>
        <v>0</v>
      </c>
      <c r="W136" s="12"/>
      <c r="X136" s="12"/>
      <c r="Y136" s="12"/>
      <c r="Z136" s="12" t="b">
        <f t="shared" si="7"/>
        <v>0</v>
      </c>
      <c r="AA136" s="13"/>
    </row>
    <row r="137" spans="1:27" ht="18" customHeight="1">
      <c r="A137" s="14">
        <f t="shared" si="8"/>
        <v>136</v>
      </c>
      <c r="B137" s="7" t="s">
        <v>844</v>
      </c>
      <c r="C137" s="7" t="s">
        <v>802</v>
      </c>
      <c r="D137" s="37" t="s">
        <v>845</v>
      </c>
      <c r="E137" s="37" t="s">
        <v>817</v>
      </c>
      <c r="F137" s="7" t="s">
        <v>846</v>
      </c>
      <c r="G137" s="7" t="s">
        <v>847</v>
      </c>
      <c r="H137" s="7" t="s">
        <v>744</v>
      </c>
      <c r="I137" s="7" t="s">
        <v>206</v>
      </c>
      <c r="J137" s="7" t="s">
        <v>233</v>
      </c>
      <c r="K137" s="7" t="s">
        <v>56</v>
      </c>
      <c r="L137" s="7" t="s">
        <v>67</v>
      </c>
      <c r="M137" s="16" t="s">
        <v>57</v>
      </c>
      <c r="N137" s="10"/>
      <c r="O137" s="10"/>
      <c r="P137" s="10"/>
      <c r="Q137" s="10"/>
      <c r="R137" s="10"/>
      <c r="S137" s="17" t="s">
        <v>848</v>
      </c>
      <c r="T137" s="10"/>
      <c r="U137" s="12" t="b">
        <f>TRUE()</f>
        <v>1</v>
      </c>
      <c r="V137" s="32" t="b">
        <f>FALSE()</f>
        <v>0</v>
      </c>
      <c r="W137" s="12"/>
      <c r="X137" s="12"/>
      <c r="Y137" s="12"/>
      <c r="Z137" s="12" t="b">
        <f t="shared" si="7"/>
        <v>0</v>
      </c>
      <c r="AA137" s="13"/>
    </row>
    <row r="138" spans="1:27" ht="18" customHeight="1">
      <c r="A138" s="14">
        <f t="shared" si="8"/>
        <v>137</v>
      </c>
      <c r="B138" s="7" t="s">
        <v>862</v>
      </c>
      <c r="C138" s="7" t="s">
        <v>863</v>
      </c>
      <c r="D138" s="37" t="s">
        <v>864</v>
      </c>
      <c r="E138" s="37" t="s">
        <v>858</v>
      </c>
      <c r="F138" s="10" t="s">
        <v>865</v>
      </c>
      <c r="G138" s="7" t="s">
        <v>866</v>
      </c>
      <c r="H138" s="7" t="s">
        <v>67</v>
      </c>
      <c r="I138" s="36" t="s">
        <v>206</v>
      </c>
      <c r="J138" s="7" t="s">
        <v>2</v>
      </c>
      <c r="K138" s="7" t="s">
        <v>56</v>
      </c>
      <c r="L138" s="7" t="s">
        <v>219</v>
      </c>
      <c r="M138" s="16" t="s">
        <v>57</v>
      </c>
      <c r="N138" s="10"/>
      <c r="O138" s="10"/>
      <c r="P138" s="7"/>
      <c r="Q138" s="10"/>
      <c r="R138" s="10"/>
      <c r="S138" s="46"/>
      <c r="T138" s="32"/>
      <c r="U138" s="12" t="b">
        <f>TRUE()</f>
        <v>1</v>
      </c>
      <c r="V138" s="36" t="b">
        <f>FALSE()</f>
        <v>0</v>
      </c>
      <c r="W138" s="48"/>
      <c r="X138" s="48"/>
      <c r="Y138" s="48"/>
      <c r="Z138" s="12" t="b">
        <f t="shared" ref="Z138:Z169" si="9">AND(T138,U138,W138,X138,V138)</f>
        <v>0</v>
      </c>
      <c r="AA138" s="13"/>
    </row>
    <row r="139" spans="1:27" ht="18" customHeight="1">
      <c r="A139" s="14">
        <f t="shared" si="8"/>
        <v>138</v>
      </c>
      <c r="B139" s="7" t="s">
        <v>871</v>
      </c>
      <c r="C139" s="7" t="s">
        <v>872</v>
      </c>
      <c r="D139" s="37" t="s">
        <v>873</v>
      </c>
      <c r="E139" s="37" t="s">
        <v>858</v>
      </c>
      <c r="F139" s="7" t="s">
        <v>874</v>
      </c>
      <c r="G139" s="32" t="s">
        <v>875</v>
      </c>
      <c r="H139" s="7" t="s">
        <v>876</v>
      </c>
      <c r="I139" s="7" t="s">
        <v>206</v>
      </c>
      <c r="J139" s="7" t="s">
        <v>3</v>
      </c>
      <c r="K139" s="7" t="s">
        <v>56</v>
      </c>
      <c r="L139" s="36" t="s">
        <v>189</v>
      </c>
      <c r="M139" s="16" t="s">
        <v>57</v>
      </c>
      <c r="N139" s="10"/>
      <c r="O139" s="10"/>
      <c r="P139" s="10"/>
      <c r="Q139" s="10"/>
      <c r="R139" s="10"/>
      <c r="S139" s="11" t="s">
        <v>877</v>
      </c>
      <c r="T139" s="32"/>
      <c r="U139" s="12" t="b">
        <f>TRUE()</f>
        <v>1</v>
      </c>
      <c r="V139" s="12"/>
      <c r="W139" s="12" t="b">
        <f>FALSE()</f>
        <v>0</v>
      </c>
      <c r="X139" s="12" t="b">
        <f>FALSE()</f>
        <v>0</v>
      </c>
      <c r="Y139" s="12" t="b">
        <f>FALSE()</f>
        <v>0</v>
      </c>
      <c r="Z139" s="12" t="b">
        <f t="shared" si="9"/>
        <v>0</v>
      </c>
      <c r="AA139" s="13"/>
    </row>
    <row r="140" spans="1:27" ht="18" customHeight="1">
      <c r="A140" s="14">
        <f t="shared" si="8"/>
        <v>139</v>
      </c>
      <c r="B140" s="32" t="s">
        <v>878</v>
      </c>
      <c r="C140" s="32" t="s">
        <v>731</v>
      </c>
      <c r="D140" s="37" t="s">
        <v>879</v>
      </c>
      <c r="E140" s="37" t="s">
        <v>858</v>
      </c>
      <c r="F140" s="7" t="s">
        <v>880</v>
      </c>
      <c r="G140" s="7" t="s">
        <v>67</v>
      </c>
      <c r="H140" s="7" t="s">
        <v>67</v>
      </c>
      <c r="I140" s="7" t="s">
        <v>206</v>
      </c>
      <c r="J140" s="7" t="s">
        <v>2</v>
      </c>
      <c r="K140" s="7" t="s">
        <v>67</v>
      </c>
      <c r="L140" s="7" t="s">
        <v>67</v>
      </c>
      <c r="M140" s="16" t="s">
        <v>57</v>
      </c>
      <c r="N140" s="10"/>
      <c r="O140" s="10"/>
      <c r="P140" s="10"/>
      <c r="Q140" s="10"/>
      <c r="R140" s="10"/>
      <c r="S140" s="11" t="s">
        <v>881</v>
      </c>
      <c r="T140" s="32"/>
      <c r="U140" s="12" t="b">
        <f>TRUE()</f>
        <v>1</v>
      </c>
      <c r="V140" s="32" t="b">
        <f>FALSE()</f>
        <v>0</v>
      </c>
      <c r="W140" s="12"/>
      <c r="X140" s="12"/>
      <c r="Y140" s="12"/>
      <c r="Z140" s="12" t="b">
        <f t="shared" si="9"/>
        <v>0</v>
      </c>
      <c r="AA140" s="13"/>
    </row>
    <row r="141" spans="1:27" ht="18" customHeight="1">
      <c r="A141" s="14">
        <f t="shared" si="8"/>
        <v>140</v>
      </c>
      <c r="B141" s="7" t="s">
        <v>888</v>
      </c>
      <c r="C141" s="7" t="s">
        <v>889</v>
      </c>
      <c r="D141" s="37" t="s">
        <v>890</v>
      </c>
      <c r="E141" s="37" t="s">
        <v>858</v>
      </c>
      <c r="F141" s="7" t="s">
        <v>891</v>
      </c>
      <c r="G141" s="7" t="s">
        <v>67</v>
      </c>
      <c r="H141" s="7" t="s">
        <v>892</v>
      </c>
      <c r="I141" s="7" t="s">
        <v>771</v>
      </c>
      <c r="J141" s="7" t="s">
        <v>2</v>
      </c>
      <c r="K141" s="7" t="s">
        <v>67</v>
      </c>
      <c r="L141" s="36" t="s">
        <v>40</v>
      </c>
      <c r="M141" s="16" t="s">
        <v>57</v>
      </c>
      <c r="N141" s="10"/>
      <c r="O141" s="10"/>
      <c r="P141" s="7"/>
      <c r="Q141" s="10"/>
      <c r="R141" s="10"/>
      <c r="S141" s="35" t="s">
        <v>893</v>
      </c>
      <c r="T141" s="32"/>
      <c r="U141" s="12" t="b">
        <f>TRUE()</f>
        <v>1</v>
      </c>
      <c r="V141" s="32" t="b">
        <f>FALSE()</f>
        <v>0</v>
      </c>
      <c r="W141" s="12"/>
      <c r="X141" s="12"/>
      <c r="Y141" s="12"/>
      <c r="Z141" s="12" t="b">
        <f t="shared" si="9"/>
        <v>0</v>
      </c>
      <c r="AA141" s="13"/>
    </row>
    <row r="142" spans="1:27" ht="18" customHeight="1">
      <c r="A142" s="14">
        <f t="shared" si="8"/>
        <v>141</v>
      </c>
      <c r="B142" s="7" t="s">
        <v>894</v>
      </c>
      <c r="C142" s="7" t="s">
        <v>895</v>
      </c>
      <c r="D142" s="9" t="s">
        <v>896</v>
      </c>
      <c r="E142" s="37" t="s">
        <v>858</v>
      </c>
      <c r="F142" s="7" t="s">
        <v>897</v>
      </c>
      <c r="G142" s="7" t="s">
        <v>898</v>
      </c>
      <c r="H142" s="7" t="s">
        <v>899</v>
      </c>
      <c r="I142" s="7" t="s">
        <v>206</v>
      </c>
      <c r="J142" s="7" t="s">
        <v>2</v>
      </c>
      <c r="K142" s="7" t="s">
        <v>67</v>
      </c>
      <c r="L142" s="7" t="s">
        <v>67</v>
      </c>
      <c r="M142" s="16" t="s">
        <v>57</v>
      </c>
      <c r="N142" s="10"/>
      <c r="O142" s="10"/>
      <c r="P142" s="7"/>
      <c r="Q142" s="10"/>
      <c r="R142" s="10"/>
      <c r="S142" s="11" t="s">
        <v>900</v>
      </c>
      <c r="T142" s="32"/>
      <c r="U142" s="12" t="b">
        <f>TRUE()</f>
        <v>1</v>
      </c>
      <c r="V142" s="12"/>
      <c r="W142" s="12" t="b">
        <f>FALSE()</f>
        <v>0</v>
      </c>
      <c r="X142" s="12"/>
      <c r="Y142" s="12"/>
      <c r="Z142" s="12" t="b">
        <f t="shared" si="9"/>
        <v>0</v>
      </c>
      <c r="AA142" s="13"/>
    </row>
    <row r="143" spans="1:27" ht="18" customHeight="1">
      <c r="A143" s="14">
        <f t="shared" si="8"/>
        <v>142</v>
      </c>
      <c r="B143" s="7" t="s">
        <v>901</v>
      </c>
      <c r="C143" s="7" t="s">
        <v>902</v>
      </c>
      <c r="D143" s="37" t="s">
        <v>903</v>
      </c>
      <c r="E143" s="37" t="s">
        <v>858</v>
      </c>
      <c r="F143" s="7" t="s">
        <v>904</v>
      </c>
      <c r="G143" s="7" t="s">
        <v>67</v>
      </c>
      <c r="H143" s="36" t="s">
        <v>905</v>
      </c>
      <c r="I143" s="7" t="s">
        <v>206</v>
      </c>
      <c r="J143" s="7" t="s">
        <v>2</v>
      </c>
      <c r="K143" s="7" t="s">
        <v>67</v>
      </c>
      <c r="L143" s="7" t="s">
        <v>67</v>
      </c>
      <c r="M143" s="16" t="s">
        <v>57</v>
      </c>
      <c r="N143" s="10"/>
      <c r="O143" s="10"/>
      <c r="P143" s="10"/>
      <c r="Q143" s="10"/>
      <c r="R143" s="10"/>
      <c r="S143" s="11"/>
      <c r="T143" s="10"/>
      <c r="U143" s="12" t="b">
        <f>TRUE()</f>
        <v>1</v>
      </c>
      <c r="V143" s="32" t="b">
        <f>FALSE()</f>
        <v>0</v>
      </c>
      <c r="W143" s="12"/>
      <c r="X143" s="12"/>
      <c r="Y143" s="12"/>
      <c r="Z143" s="12" t="b">
        <f t="shared" si="9"/>
        <v>0</v>
      </c>
      <c r="AA143" s="13"/>
    </row>
    <row r="144" spans="1:27" ht="18" customHeight="1">
      <c r="A144" s="14">
        <f t="shared" si="8"/>
        <v>143</v>
      </c>
      <c r="B144" s="7" t="s">
        <v>906</v>
      </c>
      <c r="C144" s="7" t="s">
        <v>907</v>
      </c>
      <c r="D144" s="15" t="s">
        <v>908</v>
      </c>
      <c r="E144" s="37" t="s">
        <v>858</v>
      </c>
      <c r="F144" s="7" t="s">
        <v>909</v>
      </c>
      <c r="G144" s="7" t="s">
        <v>67</v>
      </c>
      <c r="H144" s="7" t="s">
        <v>688</v>
      </c>
      <c r="I144" s="7" t="s">
        <v>206</v>
      </c>
      <c r="J144" s="7" t="s">
        <v>233</v>
      </c>
      <c r="K144" s="7" t="s">
        <v>56</v>
      </c>
      <c r="L144" s="7" t="s">
        <v>40</v>
      </c>
      <c r="M144" s="16" t="s">
        <v>57</v>
      </c>
      <c r="N144" s="10"/>
      <c r="O144" s="10"/>
      <c r="P144" s="10"/>
      <c r="Q144" s="10"/>
      <c r="R144" s="10"/>
      <c r="S144" s="11"/>
      <c r="T144" s="10"/>
      <c r="U144" s="12" t="b">
        <f>TRUE()</f>
        <v>1</v>
      </c>
      <c r="V144" s="32" t="b">
        <f>FALSE()</f>
        <v>0</v>
      </c>
      <c r="W144" s="12"/>
      <c r="X144" s="12"/>
      <c r="Y144" s="12"/>
      <c r="Z144" s="12" t="b">
        <f t="shared" si="9"/>
        <v>0</v>
      </c>
      <c r="AA144" s="13"/>
    </row>
    <row r="145" spans="1:27" ht="18" customHeight="1">
      <c r="A145" s="14">
        <f t="shared" si="8"/>
        <v>144</v>
      </c>
      <c r="B145" s="7" t="s">
        <v>910</v>
      </c>
      <c r="C145" s="10" t="s">
        <v>911</v>
      </c>
      <c r="D145" s="37" t="s">
        <v>912</v>
      </c>
      <c r="E145" s="15" t="s">
        <v>858</v>
      </c>
      <c r="F145" s="7" t="s">
        <v>913</v>
      </c>
      <c r="G145" s="7" t="s">
        <v>67</v>
      </c>
      <c r="H145" s="32" t="s">
        <v>914</v>
      </c>
      <c r="I145" s="7" t="s">
        <v>74</v>
      </c>
      <c r="J145" s="7" t="s">
        <v>233</v>
      </c>
      <c r="K145" s="7" t="s">
        <v>56</v>
      </c>
      <c r="L145" s="7" t="s">
        <v>40</v>
      </c>
      <c r="M145" s="16" t="s">
        <v>57</v>
      </c>
      <c r="N145" s="10"/>
      <c r="O145" s="10"/>
      <c r="P145" s="10"/>
      <c r="Q145" s="10"/>
      <c r="R145" s="10"/>
      <c r="S145" s="11" t="s">
        <v>915</v>
      </c>
      <c r="T145" s="32"/>
      <c r="U145" s="48" t="b">
        <f>TRUE()</f>
        <v>1</v>
      </c>
      <c r="V145" s="12"/>
      <c r="W145" s="32" t="b">
        <f>FALSE()</f>
        <v>0</v>
      </c>
      <c r="X145" s="12"/>
      <c r="Y145" s="12"/>
      <c r="Z145" s="12" t="b">
        <f t="shared" si="9"/>
        <v>0</v>
      </c>
      <c r="AA145" s="13"/>
    </row>
    <row r="146" spans="1:27" ht="18" customHeight="1">
      <c r="A146" s="14">
        <f t="shared" si="8"/>
        <v>145</v>
      </c>
      <c r="B146" s="32" t="s">
        <v>916</v>
      </c>
      <c r="C146" s="7" t="s">
        <v>917</v>
      </c>
      <c r="D146" s="37" t="s">
        <v>918</v>
      </c>
      <c r="E146" s="15" t="s">
        <v>858</v>
      </c>
      <c r="F146" s="7" t="s">
        <v>919</v>
      </c>
      <c r="G146" s="7" t="s">
        <v>67</v>
      </c>
      <c r="H146" s="7" t="s">
        <v>688</v>
      </c>
      <c r="I146" s="7" t="s">
        <v>102</v>
      </c>
      <c r="J146" s="7" t="s">
        <v>233</v>
      </c>
      <c r="K146" s="7" t="s">
        <v>56</v>
      </c>
      <c r="L146" s="7" t="s">
        <v>40</v>
      </c>
      <c r="M146" s="16" t="s">
        <v>57</v>
      </c>
      <c r="N146" s="10"/>
      <c r="O146" s="10"/>
      <c r="P146" s="7"/>
      <c r="Q146" s="10"/>
      <c r="R146" s="10"/>
      <c r="S146" s="11"/>
      <c r="T146" s="32"/>
      <c r="U146" s="48" t="b">
        <f>TRUE()</f>
        <v>1</v>
      </c>
      <c r="V146" s="32" t="b">
        <f>FALSE()</f>
        <v>0</v>
      </c>
      <c r="W146" s="12"/>
      <c r="X146" s="12"/>
      <c r="Y146" s="12"/>
      <c r="Z146" s="12" t="b">
        <f t="shared" si="9"/>
        <v>0</v>
      </c>
      <c r="AA146" s="13"/>
    </row>
    <row r="147" spans="1:27" ht="18" customHeight="1">
      <c r="A147" s="14">
        <f t="shared" si="8"/>
        <v>146</v>
      </c>
      <c r="B147" s="7" t="s">
        <v>930</v>
      </c>
      <c r="C147" s="7" t="s">
        <v>930</v>
      </c>
      <c r="D147" s="37" t="s">
        <v>931</v>
      </c>
      <c r="E147" s="32"/>
      <c r="F147" s="7" t="s">
        <v>932</v>
      </c>
      <c r="G147" s="7" t="s">
        <v>933</v>
      </c>
      <c r="H147" s="32" t="s">
        <v>67</v>
      </c>
      <c r="I147" s="7" t="s">
        <v>601</v>
      </c>
      <c r="J147" s="7" t="s">
        <v>934</v>
      </c>
      <c r="K147" s="7" t="s">
        <v>67</v>
      </c>
      <c r="L147" s="7" t="s">
        <v>641</v>
      </c>
      <c r="M147" s="16" t="s">
        <v>57</v>
      </c>
      <c r="N147" s="10"/>
      <c r="O147" s="10"/>
      <c r="P147" s="10"/>
      <c r="Q147" s="10"/>
      <c r="R147" s="10"/>
      <c r="S147" s="27"/>
      <c r="T147" s="32"/>
      <c r="U147" s="48" t="b">
        <f>FALSE()</f>
        <v>0</v>
      </c>
      <c r="V147" s="12"/>
      <c r="W147" s="12"/>
      <c r="X147" s="12"/>
      <c r="Y147" s="12"/>
      <c r="Z147" s="12" t="b">
        <f t="shared" si="9"/>
        <v>0</v>
      </c>
      <c r="AA147" s="13"/>
    </row>
    <row r="148" spans="1:27" ht="18" customHeight="1">
      <c r="A148" s="14">
        <f t="shared" si="8"/>
        <v>147</v>
      </c>
      <c r="B148" s="7" t="s">
        <v>935</v>
      </c>
      <c r="C148" s="7" t="s">
        <v>935</v>
      </c>
      <c r="D148" s="50" t="s">
        <v>936</v>
      </c>
      <c r="E148" s="38" t="s">
        <v>937</v>
      </c>
      <c r="F148" s="7" t="s">
        <v>938</v>
      </c>
      <c r="G148" s="7" t="s">
        <v>939</v>
      </c>
      <c r="H148" s="7" t="s">
        <v>940</v>
      </c>
      <c r="I148" s="32" t="s">
        <v>941</v>
      </c>
      <c r="J148" s="7" t="s">
        <v>0</v>
      </c>
      <c r="K148" s="7" t="s">
        <v>67</v>
      </c>
      <c r="L148" s="7" t="s">
        <v>927</v>
      </c>
      <c r="M148" s="16" t="s">
        <v>57</v>
      </c>
      <c r="N148" s="10"/>
      <c r="O148" s="10"/>
      <c r="P148" s="10"/>
      <c r="Q148" s="10"/>
      <c r="R148" s="10"/>
      <c r="S148" s="11" t="s">
        <v>942</v>
      </c>
      <c r="T148" s="32"/>
      <c r="U148" s="48" t="b">
        <f>FALSE()</f>
        <v>0</v>
      </c>
      <c r="V148" s="12"/>
      <c r="W148" s="12"/>
      <c r="X148" s="12"/>
      <c r="Y148" s="12"/>
      <c r="Z148" s="12" t="b">
        <f t="shared" si="9"/>
        <v>0</v>
      </c>
      <c r="AA148" s="13"/>
    </row>
    <row r="149" spans="1:27" ht="18" customHeight="1">
      <c r="A149" s="14">
        <f t="shared" si="8"/>
        <v>148</v>
      </c>
      <c r="B149" s="7" t="s">
        <v>977</v>
      </c>
      <c r="C149" s="7" t="s">
        <v>977</v>
      </c>
      <c r="D149" s="50" t="s">
        <v>978</v>
      </c>
      <c r="E149" s="38" t="s">
        <v>937</v>
      </c>
      <c r="F149" s="7" t="s">
        <v>979</v>
      </c>
      <c r="G149" s="7" t="s">
        <v>980</v>
      </c>
      <c r="H149" s="36" t="s">
        <v>981</v>
      </c>
      <c r="I149" s="32" t="s">
        <v>982</v>
      </c>
      <c r="J149" s="7" t="s">
        <v>0</v>
      </c>
      <c r="K149" s="7" t="s">
        <v>67</v>
      </c>
      <c r="L149" s="7" t="s">
        <v>149</v>
      </c>
      <c r="M149" s="16" t="s">
        <v>57</v>
      </c>
      <c r="N149" s="10"/>
      <c r="O149" s="10"/>
      <c r="P149" s="10"/>
      <c r="Q149" s="10"/>
      <c r="R149" s="10"/>
      <c r="S149" s="11"/>
      <c r="T149" s="10"/>
      <c r="U149" s="12" t="b">
        <f>FALSE()</f>
        <v>0</v>
      </c>
      <c r="V149" s="12"/>
      <c r="W149" s="12"/>
      <c r="X149" s="12"/>
      <c r="Y149" s="12"/>
      <c r="Z149" s="12" t="b">
        <f t="shared" si="9"/>
        <v>0</v>
      </c>
      <c r="AA149" s="13"/>
    </row>
    <row r="150" spans="1:27" ht="18" customHeight="1">
      <c r="A150" s="14">
        <f t="shared" si="8"/>
        <v>149</v>
      </c>
      <c r="B150" s="32" t="s">
        <v>983</v>
      </c>
      <c r="C150" s="7" t="s">
        <v>983</v>
      </c>
      <c r="D150" s="37" t="s">
        <v>984</v>
      </c>
      <c r="E150" s="28" t="s">
        <v>937</v>
      </c>
      <c r="F150" s="7" t="s">
        <v>985</v>
      </c>
      <c r="G150" s="7" t="s">
        <v>986</v>
      </c>
      <c r="H150" s="7" t="s">
        <v>987</v>
      </c>
      <c r="I150" s="7" t="s">
        <v>988</v>
      </c>
      <c r="J150" s="7" t="s">
        <v>0</v>
      </c>
      <c r="K150" s="7" t="s">
        <v>67</v>
      </c>
      <c r="L150" s="7" t="s">
        <v>149</v>
      </c>
      <c r="M150" s="16" t="s">
        <v>57</v>
      </c>
      <c r="N150" s="10"/>
      <c r="O150" s="10"/>
      <c r="P150" s="10"/>
      <c r="Q150" s="10"/>
      <c r="R150" s="10"/>
      <c r="S150" s="17"/>
      <c r="T150" s="10"/>
      <c r="U150" s="12" t="b">
        <f>FALSE()</f>
        <v>0</v>
      </c>
      <c r="V150" s="12" t="s">
        <v>241</v>
      </c>
      <c r="W150" s="12"/>
      <c r="X150" s="12"/>
      <c r="Y150" s="12"/>
      <c r="Z150" s="12" t="b">
        <f t="shared" si="9"/>
        <v>0</v>
      </c>
      <c r="AA150" s="13"/>
    </row>
    <row r="151" spans="1:27" ht="18" customHeight="1">
      <c r="A151" s="14">
        <f t="shared" si="8"/>
        <v>150</v>
      </c>
      <c r="B151" s="7" t="s">
        <v>1007</v>
      </c>
      <c r="C151" s="7" t="s">
        <v>1007</v>
      </c>
      <c r="D151" s="18" t="s">
        <v>1008</v>
      </c>
      <c r="E151" s="36" t="s">
        <v>135</v>
      </c>
      <c r="F151" s="7" t="s">
        <v>1009</v>
      </c>
      <c r="G151" s="7" t="s">
        <v>1010</v>
      </c>
      <c r="H151" s="32" t="s">
        <v>1011</v>
      </c>
      <c r="I151" s="7" t="s">
        <v>1012</v>
      </c>
      <c r="J151" s="7" t="s">
        <v>0</v>
      </c>
      <c r="K151" s="7" t="s">
        <v>67</v>
      </c>
      <c r="L151" s="7" t="s">
        <v>149</v>
      </c>
      <c r="M151" s="16" t="s">
        <v>57</v>
      </c>
      <c r="N151" s="10"/>
      <c r="O151" s="10"/>
      <c r="P151" s="10"/>
      <c r="Q151" s="10"/>
      <c r="R151" s="10"/>
      <c r="S151" s="11"/>
      <c r="T151" s="10"/>
      <c r="U151" s="12" t="b">
        <f>FALSE()</f>
        <v>0</v>
      </c>
      <c r="V151" s="12"/>
      <c r="W151" s="12"/>
      <c r="X151" s="12"/>
      <c r="Y151" s="12"/>
      <c r="Z151" s="12" t="b">
        <f t="shared" si="9"/>
        <v>0</v>
      </c>
      <c r="AA151" s="13"/>
    </row>
    <row r="152" spans="1:27" ht="18" customHeight="1">
      <c r="A152" s="14">
        <f t="shared" si="8"/>
        <v>151</v>
      </c>
      <c r="B152" s="7" t="s">
        <v>1013</v>
      </c>
      <c r="C152" s="7" t="s">
        <v>1013</v>
      </c>
      <c r="D152" s="18" t="s">
        <v>1014</v>
      </c>
      <c r="E152" s="50" t="s">
        <v>937</v>
      </c>
      <c r="F152" s="7" t="s">
        <v>1015</v>
      </c>
      <c r="G152" s="7" t="s">
        <v>1016</v>
      </c>
      <c r="H152" s="32" t="s">
        <v>1017</v>
      </c>
      <c r="I152" s="7" t="s">
        <v>102</v>
      </c>
      <c r="J152" s="7" t="s">
        <v>0</v>
      </c>
      <c r="K152" s="7" t="s">
        <v>67</v>
      </c>
      <c r="L152" s="7" t="s">
        <v>149</v>
      </c>
      <c r="M152" s="16" t="s">
        <v>57</v>
      </c>
      <c r="N152" s="10"/>
      <c r="O152" s="10"/>
      <c r="P152" s="10"/>
      <c r="Q152" s="10"/>
      <c r="R152" s="10"/>
      <c r="S152" s="17" t="s">
        <v>1018</v>
      </c>
      <c r="T152" s="10"/>
      <c r="U152" s="12" t="b">
        <f>FALSE()</f>
        <v>0</v>
      </c>
      <c r="V152" s="12"/>
      <c r="W152" s="12"/>
      <c r="X152" s="12"/>
      <c r="Y152" s="12"/>
      <c r="Z152" s="12" t="b">
        <f t="shared" si="9"/>
        <v>0</v>
      </c>
      <c r="AA152" s="13"/>
    </row>
    <row r="153" spans="1:27" ht="18" customHeight="1">
      <c r="A153" s="14">
        <f t="shared" si="8"/>
        <v>152</v>
      </c>
      <c r="B153" s="7" t="s">
        <v>1019</v>
      </c>
      <c r="C153" s="7" t="s">
        <v>1019</v>
      </c>
      <c r="D153" s="18" t="s">
        <v>1020</v>
      </c>
      <c r="E153" s="50" t="s">
        <v>937</v>
      </c>
      <c r="F153" s="7" t="s">
        <v>1021</v>
      </c>
      <c r="G153" s="7" t="s">
        <v>1022</v>
      </c>
      <c r="H153" s="7" t="s">
        <v>1023</v>
      </c>
      <c r="I153" s="32" t="s">
        <v>102</v>
      </c>
      <c r="J153" s="7" t="s">
        <v>0</v>
      </c>
      <c r="K153" s="7" t="s">
        <v>67</v>
      </c>
      <c r="L153" s="7" t="s">
        <v>40</v>
      </c>
      <c r="M153" s="16" t="s">
        <v>57</v>
      </c>
      <c r="N153" s="10"/>
      <c r="O153" s="10"/>
      <c r="P153" s="10"/>
      <c r="Q153" s="10"/>
      <c r="R153" s="10"/>
      <c r="S153" s="11"/>
      <c r="T153" s="10"/>
      <c r="U153" s="12" t="b">
        <f>FALSE()</f>
        <v>0</v>
      </c>
      <c r="V153" s="12"/>
      <c r="W153" s="12"/>
      <c r="X153" s="12"/>
      <c r="Y153" s="12"/>
      <c r="Z153" s="12" t="b">
        <f t="shared" si="9"/>
        <v>0</v>
      </c>
      <c r="AA153" s="13"/>
    </row>
    <row r="154" spans="1:27" ht="18" customHeight="1">
      <c r="A154" s="14">
        <f t="shared" si="8"/>
        <v>153</v>
      </c>
      <c r="B154" s="7" t="s">
        <v>1024</v>
      </c>
      <c r="C154" s="7" t="s">
        <v>1024</v>
      </c>
      <c r="D154" s="18" t="s">
        <v>1025</v>
      </c>
      <c r="E154" s="18" t="s">
        <v>937</v>
      </c>
      <c r="F154" s="7" t="s">
        <v>1026</v>
      </c>
      <c r="G154" s="7" t="s">
        <v>1027</v>
      </c>
      <c r="H154" s="7" t="s">
        <v>1028</v>
      </c>
      <c r="I154" s="32" t="s">
        <v>102</v>
      </c>
      <c r="J154" s="7" t="s">
        <v>0</v>
      </c>
      <c r="K154" s="7" t="s">
        <v>67</v>
      </c>
      <c r="L154" s="7" t="s">
        <v>284</v>
      </c>
      <c r="M154" s="16" t="s">
        <v>57</v>
      </c>
      <c r="N154" s="10"/>
      <c r="O154" s="10"/>
      <c r="P154" s="10"/>
      <c r="Q154" s="10"/>
      <c r="R154" s="10"/>
      <c r="S154" s="27" t="s">
        <v>1018</v>
      </c>
      <c r="T154" s="10"/>
      <c r="U154" s="12" t="b">
        <f>FALSE()</f>
        <v>0</v>
      </c>
      <c r="V154" s="12"/>
      <c r="W154" s="12"/>
      <c r="X154" s="12"/>
      <c r="Y154" s="12"/>
      <c r="Z154" s="12" t="b">
        <f t="shared" si="9"/>
        <v>0</v>
      </c>
      <c r="AA154" s="13"/>
    </row>
    <row r="155" spans="1:27" ht="18" customHeight="1">
      <c r="A155" s="14">
        <f t="shared" si="8"/>
        <v>154</v>
      </c>
      <c r="B155" s="7" t="s">
        <v>1029</v>
      </c>
      <c r="C155" s="7" t="s">
        <v>1029</v>
      </c>
      <c r="D155" s="18" t="s">
        <v>1030</v>
      </c>
      <c r="E155" s="18" t="s">
        <v>937</v>
      </c>
      <c r="F155" s="7" t="s">
        <v>1031</v>
      </c>
      <c r="G155" s="7" t="s">
        <v>67</v>
      </c>
      <c r="H155" s="7" t="s">
        <v>67</v>
      </c>
      <c r="I155" s="7" t="s">
        <v>206</v>
      </c>
      <c r="J155" s="7" t="s">
        <v>3</v>
      </c>
      <c r="K155" s="7" t="s">
        <v>56</v>
      </c>
      <c r="L155" s="32" t="s">
        <v>40</v>
      </c>
      <c r="M155" s="16" t="s">
        <v>57</v>
      </c>
      <c r="N155" s="10"/>
      <c r="O155" s="10"/>
      <c r="P155" s="10"/>
      <c r="Q155" s="10"/>
      <c r="R155" s="10"/>
      <c r="S155" s="11"/>
      <c r="T155" s="10"/>
      <c r="U155" s="12" t="b">
        <f>FALSE()</f>
        <v>0</v>
      </c>
      <c r="V155" s="12"/>
      <c r="W155" s="12"/>
      <c r="X155" s="12"/>
      <c r="Y155" s="12"/>
      <c r="Z155" s="12" t="b">
        <f t="shared" si="9"/>
        <v>0</v>
      </c>
      <c r="AA155" s="13"/>
    </row>
    <row r="156" spans="1:27" ht="18" customHeight="1">
      <c r="A156" s="14">
        <f t="shared" si="8"/>
        <v>155</v>
      </c>
      <c r="B156" s="36" t="s">
        <v>1032</v>
      </c>
      <c r="C156" s="36" t="s">
        <v>1032</v>
      </c>
      <c r="D156" s="18" t="s">
        <v>1033</v>
      </c>
      <c r="E156" s="18" t="s">
        <v>937</v>
      </c>
      <c r="F156" s="7" t="s">
        <v>1034</v>
      </c>
      <c r="G156" s="7" t="s">
        <v>1035</v>
      </c>
      <c r="H156" s="7" t="s">
        <v>1036</v>
      </c>
      <c r="I156" s="7" t="s">
        <v>1037</v>
      </c>
      <c r="J156" s="7" t="s">
        <v>0</v>
      </c>
      <c r="K156" s="7" t="s">
        <v>67</v>
      </c>
      <c r="L156" s="7" t="s">
        <v>927</v>
      </c>
      <c r="M156" s="16" t="s">
        <v>57</v>
      </c>
      <c r="N156" s="10"/>
      <c r="O156" s="10"/>
      <c r="P156" s="10"/>
      <c r="Q156" s="10"/>
      <c r="R156" s="10"/>
      <c r="S156" s="17"/>
      <c r="T156" s="10"/>
      <c r="U156" s="12" t="b">
        <f>FALSE()</f>
        <v>0</v>
      </c>
      <c r="V156" s="12"/>
      <c r="W156" s="12"/>
      <c r="X156" s="12"/>
      <c r="Y156" s="12"/>
      <c r="Z156" s="12" t="b">
        <f t="shared" si="9"/>
        <v>0</v>
      </c>
      <c r="AA156" s="13"/>
    </row>
    <row r="157" spans="1:27" ht="18" customHeight="1">
      <c r="A157" s="14">
        <f t="shared" si="8"/>
        <v>156</v>
      </c>
      <c r="B157" s="7" t="s">
        <v>1038</v>
      </c>
      <c r="C157" s="7" t="s">
        <v>1038</v>
      </c>
      <c r="D157" s="18" t="s">
        <v>1039</v>
      </c>
      <c r="E157" s="18" t="s">
        <v>937</v>
      </c>
      <c r="F157" s="7" t="s">
        <v>1040</v>
      </c>
      <c r="G157" s="7" t="s">
        <v>1041</v>
      </c>
      <c r="H157" s="7" t="s">
        <v>1042</v>
      </c>
      <c r="I157" s="7" t="s">
        <v>1043</v>
      </c>
      <c r="J157" s="7" t="s">
        <v>0</v>
      </c>
      <c r="K157" s="7" t="s">
        <v>67</v>
      </c>
      <c r="L157" s="32" t="s">
        <v>975</v>
      </c>
      <c r="M157" s="16" t="s">
        <v>57</v>
      </c>
      <c r="N157" s="10"/>
      <c r="O157" s="10"/>
      <c r="P157" s="10"/>
      <c r="Q157" s="10"/>
      <c r="R157" s="10"/>
      <c r="S157" s="27"/>
      <c r="T157" s="10"/>
      <c r="U157" s="12" t="b">
        <f>FALSE()</f>
        <v>0</v>
      </c>
      <c r="V157" s="12"/>
      <c r="W157" s="12"/>
      <c r="X157" s="12"/>
      <c r="Y157" s="12"/>
      <c r="Z157" s="12" t="b">
        <f t="shared" si="9"/>
        <v>0</v>
      </c>
      <c r="AA157" s="13"/>
    </row>
    <row r="158" spans="1:27" ht="18" customHeight="1">
      <c r="A158" s="14">
        <f t="shared" si="8"/>
        <v>157</v>
      </c>
      <c r="B158" s="32" t="s">
        <v>1044</v>
      </c>
      <c r="C158" s="32" t="s">
        <v>1044</v>
      </c>
      <c r="D158" s="50" t="s">
        <v>1045</v>
      </c>
      <c r="E158" s="18" t="s">
        <v>937</v>
      </c>
      <c r="F158" s="7" t="s">
        <v>1046</v>
      </c>
      <c r="G158" s="7" t="s">
        <v>1047</v>
      </c>
      <c r="H158" s="7" t="s">
        <v>1048</v>
      </c>
      <c r="I158" s="7" t="s">
        <v>601</v>
      </c>
      <c r="J158" s="7" t="s">
        <v>0</v>
      </c>
      <c r="K158" s="7" t="s">
        <v>67</v>
      </c>
      <c r="L158" s="7" t="s">
        <v>975</v>
      </c>
      <c r="M158" s="16" t="s">
        <v>57</v>
      </c>
      <c r="N158" s="10"/>
      <c r="O158" s="10"/>
      <c r="P158" s="10"/>
      <c r="Q158" s="10"/>
      <c r="R158" s="10"/>
      <c r="S158" s="11" t="s">
        <v>1049</v>
      </c>
      <c r="T158" s="10"/>
      <c r="U158" s="12" t="b">
        <f>FALSE()</f>
        <v>0</v>
      </c>
      <c r="V158" s="12"/>
      <c r="W158" s="12"/>
      <c r="X158" s="12"/>
      <c r="Y158" s="12"/>
      <c r="Z158" s="12" t="b">
        <f t="shared" si="9"/>
        <v>0</v>
      </c>
      <c r="AA158" s="13"/>
    </row>
    <row r="159" spans="1:27" ht="18" customHeight="1">
      <c r="A159" s="14">
        <f t="shared" si="8"/>
        <v>158</v>
      </c>
      <c r="B159" s="7" t="s">
        <v>1050</v>
      </c>
      <c r="C159" s="7"/>
      <c r="D159" s="18" t="s">
        <v>1051</v>
      </c>
      <c r="E159" s="53"/>
      <c r="F159" s="7" t="s">
        <v>1052</v>
      </c>
      <c r="G159" s="7" t="s">
        <v>1053</v>
      </c>
      <c r="H159" s="32" t="s">
        <v>1054</v>
      </c>
      <c r="I159" s="7" t="s">
        <v>102</v>
      </c>
      <c r="J159" s="7" t="s">
        <v>3</v>
      </c>
      <c r="K159" s="7" t="s">
        <v>67</v>
      </c>
      <c r="L159" s="7" t="s">
        <v>40</v>
      </c>
      <c r="M159" s="16" t="s">
        <v>57</v>
      </c>
      <c r="N159" s="10"/>
      <c r="O159" s="10"/>
      <c r="P159" s="10"/>
      <c r="Q159" s="10"/>
      <c r="R159" s="10"/>
      <c r="S159" s="11"/>
      <c r="T159" s="10"/>
      <c r="U159" s="12" t="b">
        <f>FALSE()</f>
        <v>0</v>
      </c>
      <c r="V159" s="12"/>
      <c r="W159" s="12"/>
      <c r="X159" s="12"/>
      <c r="Y159" s="12"/>
      <c r="Z159" s="12" t="b">
        <f t="shared" si="9"/>
        <v>0</v>
      </c>
      <c r="AA159" s="13"/>
    </row>
    <row r="160" spans="1:27" ht="18" customHeight="1">
      <c r="A160" s="14">
        <f t="shared" si="8"/>
        <v>159</v>
      </c>
      <c r="B160" s="7" t="s">
        <v>1055</v>
      </c>
      <c r="C160" s="7" t="s">
        <v>1055</v>
      </c>
      <c r="D160" s="18" t="s">
        <v>1056</v>
      </c>
      <c r="E160" s="18" t="s">
        <v>937</v>
      </c>
      <c r="F160" s="7" t="s">
        <v>1057</v>
      </c>
      <c r="G160" s="7" t="s">
        <v>1058</v>
      </c>
      <c r="H160" s="7" t="s">
        <v>1059</v>
      </c>
      <c r="I160" s="7" t="s">
        <v>1060</v>
      </c>
      <c r="J160" s="7" t="s">
        <v>14</v>
      </c>
      <c r="K160" s="7" t="s">
        <v>67</v>
      </c>
      <c r="L160" s="7" t="s">
        <v>40</v>
      </c>
      <c r="M160" s="16" t="s">
        <v>57</v>
      </c>
      <c r="N160" s="10"/>
      <c r="O160" s="10"/>
      <c r="P160" s="10"/>
      <c r="Q160" s="10"/>
      <c r="R160" s="10"/>
      <c r="S160" s="11"/>
      <c r="T160" s="10"/>
      <c r="U160" s="12" t="b">
        <f>FALSE()</f>
        <v>0</v>
      </c>
      <c r="V160" s="12"/>
      <c r="W160" s="12"/>
      <c r="X160" s="12"/>
      <c r="Y160" s="12"/>
      <c r="Z160" s="12" t="b">
        <f t="shared" si="9"/>
        <v>0</v>
      </c>
      <c r="AA160" s="13"/>
    </row>
    <row r="161" spans="1:27" ht="18" customHeight="1">
      <c r="A161" s="14">
        <f t="shared" si="8"/>
        <v>160</v>
      </c>
      <c r="B161" s="7" t="s">
        <v>1061</v>
      </c>
      <c r="C161" s="7" t="s">
        <v>1061</v>
      </c>
      <c r="D161" s="18" t="s">
        <v>1062</v>
      </c>
      <c r="E161" s="18" t="s">
        <v>937</v>
      </c>
      <c r="F161" s="7" t="s">
        <v>1063</v>
      </c>
      <c r="G161" s="7" t="s">
        <v>1064</v>
      </c>
      <c r="H161" s="7" t="s">
        <v>1065</v>
      </c>
      <c r="I161" s="7" t="s">
        <v>102</v>
      </c>
      <c r="J161" s="7" t="s">
        <v>0</v>
      </c>
      <c r="K161" s="7" t="s">
        <v>67</v>
      </c>
      <c r="L161" s="7" t="s">
        <v>219</v>
      </c>
      <c r="M161" s="16" t="s">
        <v>57</v>
      </c>
      <c r="N161" s="10"/>
      <c r="O161" s="10"/>
      <c r="P161" s="10"/>
      <c r="Q161" s="10"/>
      <c r="R161" s="10"/>
      <c r="S161" s="11"/>
      <c r="T161" s="10"/>
      <c r="U161" s="12" t="b">
        <f>FALSE()</f>
        <v>0</v>
      </c>
      <c r="V161" s="12"/>
      <c r="W161" s="12"/>
      <c r="X161" s="12"/>
      <c r="Y161" s="12"/>
      <c r="Z161" s="12" t="b">
        <f t="shared" si="9"/>
        <v>0</v>
      </c>
      <c r="AA161" s="13"/>
    </row>
    <row r="162" spans="1:27" ht="18" customHeight="1">
      <c r="A162" s="14">
        <f t="shared" si="8"/>
        <v>161</v>
      </c>
      <c r="B162" s="7" t="s">
        <v>1066</v>
      </c>
      <c r="C162" s="7" t="s">
        <v>1066</v>
      </c>
      <c r="D162" s="38" t="s">
        <v>1067</v>
      </c>
      <c r="E162" s="18" t="s">
        <v>937</v>
      </c>
      <c r="F162" s="7" t="s">
        <v>1068</v>
      </c>
      <c r="G162" s="7" t="s">
        <v>1069</v>
      </c>
      <c r="H162" s="7" t="s">
        <v>1070</v>
      </c>
      <c r="I162" s="7" t="s">
        <v>157</v>
      </c>
      <c r="J162" s="7" t="s">
        <v>0</v>
      </c>
      <c r="K162" s="7" t="s">
        <v>67</v>
      </c>
      <c r="L162" s="7" t="s">
        <v>975</v>
      </c>
      <c r="M162" s="16" t="s">
        <v>57</v>
      </c>
      <c r="N162" s="10"/>
      <c r="O162" s="10"/>
      <c r="P162" s="10"/>
      <c r="Q162" s="10"/>
      <c r="R162" s="10"/>
      <c r="S162" s="11"/>
      <c r="T162" s="10"/>
      <c r="U162" s="12" t="b">
        <f>FALSE()</f>
        <v>0</v>
      </c>
      <c r="V162" s="12"/>
      <c r="W162" s="12"/>
      <c r="X162" s="12"/>
      <c r="Y162" s="12"/>
      <c r="Z162" s="12" t="b">
        <f t="shared" si="9"/>
        <v>0</v>
      </c>
      <c r="AA162" s="13"/>
    </row>
    <row r="163" spans="1:27" ht="18" customHeight="1">
      <c r="A163" s="14">
        <f t="shared" ref="A163:A179" si="10">A162+1</f>
        <v>162</v>
      </c>
      <c r="B163" s="7" t="s">
        <v>1071</v>
      </c>
      <c r="C163" s="7" t="s">
        <v>1071</v>
      </c>
      <c r="D163" s="50" t="s">
        <v>1072</v>
      </c>
      <c r="E163" s="38" t="s">
        <v>937</v>
      </c>
      <c r="F163" s="7" t="s">
        <v>1073</v>
      </c>
      <c r="G163" s="7" t="s">
        <v>1074</v>
      </c>
      <c r="H163" s="7" t="s">
        <v>1075</v>
      </c>
      <c r="I163" s="7" t="s">
        <v>974</v>
      </c>
      <c r="J163" s="7" t="s">
        <v>0</v>
      </c>
      <c r="K163" s="7" t="s">
        <v>67</v>
      </c>
      <c r="L163" s="7" t="s">
        <v>149</v>
      </c>
      <c r="M163" s="16" t="s">
        <v>57</v>
      </c>
      <c r="N163" s="10"/>
      <c r="O163" s="10"/>
      <c r="P163" s="10"/>
      <c r="Q163" s="10"/>
      <c r="R163" s="10"/>
      <c r="S163" s="11"/>
      <c r="T163" s="10"/>
      <c r="U163" s="12" t="b">
        <f>FALSE()</f>
        <v>0</v>
      </c>
      <c r="V163" s="12"/>
      <c r="W163" s="12"/>
      <c r="X163" s="12" t="s">
        <v>241</v>
      </c>
      <c r="Y163" s="12"/>
      <c r="Z163" s="12" t="b">
        <f t="shared" si="9"/>
        <v>0</v>
      </c>
      <c r="AA163" s="13"/>
    </row>
    <row r="164" spans="1:27" ht="18" customHeight="1">
      <c r="A164" s="14">
        <f t="shared" si="10"/>
        <v>163</v>
      </c>
      <c r="B164" s="7" t="s">
        <v>1076</v>
      </c>
      <c r="C164" s="7" t="s">
        <v>1076</v>
      </c>
      <c r="D164" s="37" t="s">
        <v>1077</v>
      </c>
      <c r="E164" s="38" t="s">
        <v>937</v>
      </c>
      <c r="F164" s="7" t="s">
        <v>1078</v>
      </c>
      <c r="G164" s="7" t="s">
        <v>1079</v>
      </c>
      <c r="H164" s="7" t="s">
        <v>1080</v>
      </c>
      <c r="I164" s="7" t="s">
        <v>593</v>
      </c>
      <c r="J164" s="7" t="s">
        <v>0</v>
      </c>
      <c r="K164" s="7" t="s">
        <v>67</v>
      </c>
      <c r="L164" s="7" t="s">
        <v>40</v>
      </c>
      <c r="M164" s="16" t="s">
        <v>57</v>
      </c>
      <c r="N164" s="10"/>
      <c r="O164" s="10"/>
      <c r="P164" s="10"/>
      <c r="Q164" s="10"/>
      <c r="R164" s="10"/>
      <c r="S164" s="11"/>
      <c r="T164" s="10"/>
      <c r="U164" s="12" t="b">
        <f>FALSE()</f>
        <v>0</v>
      </c>
      <c r="V164" s="12"/>
      <c r="W164" s="12"/>
      <c r="X164" s="12"/>
      <c r="Y164" s="12"/>
      <c r="Z164" s="12" t="b">
        <f t="shared" si="9"/>
        <v>0</v>
      </c>
      <c r="AA164" s="13"/>
    </row>
    <row r="165" spans="1:27" ht="18" customHeight="1">
      <c r="A165" s="14">
        <f t="shared" si="10"/>
        <v>164</v>
      </c>
      <c r="B165" s="7" t="s">
        <v>1081</v>
      </c>
      <c r="C165" s="7" t="s">
        <v>1082</v>
      </c>
      <c r="D165" s="38" t="s">
        <v>1083</v>
      </c>
      <c r="E165" s="32" t="s">
        <v>135</v>
      </c>
      <c r="F165" s="7" t="s">
        <v>1084</v>
      </c>
      <c r="G165" s="7" t="s">
        <v>1085</v>
      </c>
      <c r="H165" s="7" t="s">
        <v>1086</v>
      </c>
      <c r="I165" s="7" t="s">
        <v>974</v>
      </c>
      <c r="J165" s="32" t="s">
        <v>0</v>
      </c>
      <c r="K165" s="7" t="s">
        <v>67</v>
      </c>
      <c r="L165" s="7" t="s">
        <v>149</v>
      </c>
      <c r="M165" s="16" t="s">
        <v>57</v>
      </c>
      <c r="N165" s="10"/>
      <c r="O165" s="10"/>
      <c r="P165" s="10"/>
      <c r="Q165" s="10"/>
      <c r="R165" s="10"/>
      <c r="S165" s="11"/>
      <c r="T165" s="10"/>
      <c r="U165" s="12" t="b">
        <f>FALSE()</f>
        <v>0</v>
      </c>
      <c r="V165" s="12"/>
      <c r="W165" s="12"/>
      <c r="X165" s="12"/>
      <c r="Y165" s="12"/>
      <c r="Z165" s="12" t="b">
        <f t="shared" si="9"/>
        <v>0</v>
      </c>
      <c r="AA165" s="13"/>
    </row>
    <row r="166" spans="1:27" ht="18" customHeight="1">
      <c r="A166" s="14">
        <f t="shared" si="10"/>
        <v>165</v>
      </c>
      <c r="B166" s="7" t="s">
        <v>1087</v>
      </c>
      <c r="C166" s="10" t="s">
        <v>1087</v>
      </c>
      <c r="D166" s="42" t="s">
        <v>1088</v>
      </c>
      <c r="E166" s="32" t="s">
        <v>135</v>
      </c>
      <c r="F166" s="7" t="s">
        <v>1089</v>
      </c>
      <c r="G166" s="7" t="s">
        <v>1090</v>
      </c>
      <c r="H166" s="7" t="s">
        <v>1091</v>
      </c>
      <c r="I166" s="7" t="s">
        <v>38</v>
      </c>
      <c r="J166" s="7" t="s">
        <v>926</v>
      </c>
      <c r="K166" s="7" t="s">
        <v>67</v>
      </c>
      <c r="L166" s="7" t="s">
        <v>149</v>
      </c>
      <c r="M166" s="16" t="s">
        <v>57</v>
      </c>
      <c r="N166" s="10"/>
      <c r="O166" s="10"/>
      <c r="P166" s="10"/>
      <c r="Q166" s="10"/>
      <c r="R166" s="10"/>
      <c r="S166" s="11"/>
      <c r="T166" s="10"/>
      <c r="U166" s="12" t="b">
        <f>FALSE()</f>
        <v>0</v>
      </c>
      <c r="V166" s="12"/>
      <c r="W166" s="12"/>
      <c r="X166" s="12"/>
      <c r="Y166" s="12"/>
      <c r="Z166" s="12" t="b">
        <f t="shared" si="9"/>
        <v>0</v>
      </c>
      <c r="AA166" s="13"/>
    </row>
    <row r="167" spans="1:27" ht="18" customHeight="1">
      <c r="A167" s="14">
        <f t="shared" si="10"/>
        <v>166</v>
      </c>
      <c r="B167" s="7" t="s">
        <v>1092</v>
      </c>
      <c r="C167" s="7" t="s">
        <v>1093</v>
      </c>
      <c r="D167" s="15" t="s">
        <v>1094</v>
      </c>
      <c r="E167" s="7" t="s">
        <v>135</v>
      </c>
      <c r="F167" s="7" t="s">
        <v>1095</v>
      </c>
      <c r="G167" s="7" t="s">
        <v>67</v>
      </c>
      <c r="H167" s="7" t="s">
        <v>1096</v>
      </c>
      <c r="I167" s="7" t="s">
        <v>38</v>
      </c>
      <c r="J167" s="7" t="s">
        <v>2</v>
      </c>
      <c r="K167" s="7" t="s">
        <v>67</v>
      </c>
      <c r="L167" s="7" t="s">
        <v>189</v>
      </c>
      <c r="M167" s="16" t="s">
        <v>57</v>
      </c>
      <c r="N167" s="10"/>
      <c r="O167" s="10"/>
      <c r="P167" s="10"/>
      <c r="Q167" s="10"/>
      <c r="R167" s="10"/>
      <c r="S167" s="27"/>
      <c r="T167" s="10"/>
      <c r="U167" s="12" t="b">
        <f>TRUE()</f>
        <v>1</v>
      </c>
      <c r="V167" s="12" t="b">
        <f>FALSE()</f>
        <v>0</v>
      </c>
      <c r="W167" s="12"/>
      <c r="X167" s="12"/>
      <c r="Y167" s="12"/>
      <c r="Z167" s="12" t="b">
        <f t="shared" si="9"/>
        <v>0</v>
      </c>
      <c r="AA167" s="13"/>
    </row>
    <row r="168" spans="1:27" ht="18" customHeight="1">
      <c r="A168" s="14">
        <f t="shared" si="10"/>
        <v>167</v>
      </c>
      <c r="B168" s="7" t="s">
        <v>1097</v>
      </c>
      <c r="C168" s="10"/>
      <c r="D168" s="15" t="s">
        <v>1098</v>
      </c>
      <c r="E168" s="7" t="s">
        <v>135</v>
      </c>
      <c r="F168" s="7" t="s">
        <v>1099</v>
      </c>
      <c r="G168" s="7" t="s">
        <v>67</v>
      </c>
      <c r="H168" s="7" t="s">
        <v>1100</v>
      </c>
      <c r="I168" s="7" t="s">
        <v>206</v>
      </c>
      <c r="J168" s="7" t="s">
        <v>267</v>
      </c>
      <c r="K168" s="7" t="s">
        <v>67</v>
      </c>
      <c r="L168" s="7" t="s">
        <v>189</v>
      </c>
      <c r="M168" s="16" t="s">
        <v>57</v>
      </c>
      <c r="N168" s="10"/>
      <c r="O168" s="10"/>
      <c r="P168" s="10"/>
      <c r="Q168" s="10"/>
      <c r="R168" s="10"/>
      <c r="S168" s="11"/>
      <c r="T168" s="10"/>
      <c r="U168" s="12" t="b">
        <f>TRUE()</f>
        <v>1</v>
      </c>
      <c r="V168" s="12" t="b">
        <f>FALSE()</f>
        <v>0</v>
      </c>
      <c r="W168" s="12"/>
      <c r="X168" s="12"/>
      <c r="Y168" s="12"/>
      <c r="Z168" s="12" t="b">
        <f t="shared" si="9"/>
        <v>0</v>
      </c>
      <c r="AA168" s="13"/>
    </row>
    <row r="169" spans="1:27" ht="18" customHeight="1">
      <c r="A169" s="14">
        <f t="shared" si="10"/>
        <v>168</v>
      </c>
      <c r="B169" s="7" t="s">
        <v>1101</v>
      </c>
      <c r="C169" s="10" t="s">
        <v>1102</v>
      </c>
      <c r="D169" s="15" t="s">
        <v>1103</v>
      </c>
      <c r="E169" s="7" t="s">
        <v>135</v>
      </c>
      <c r="F169" s="7" t="s">
        <v>1104</v>
      </c>
      <c r="G169" s="7" t="s">
        <v>67</v>
      </c>
      <c r="H169" s="7" t="s">
        <v>273</v>
      </c>
      <c r="I169" s="7" t="s">
        <v>367</v>
      </c>
      <c r="J169" s="7" t="s">
        <v>2</v>
      </c>
      <c r="K169" s="7" t="s">
        <v>56</v>
      </c>
      <c r="L169" s="7" t="s">
        <v>369</v>
      </c>
      <c r="M169" s="16" t="s">
        <v>57</v>
      </c>
      <c r="N169" s="10"/>
      <c r="O169" s="10"/>
      <c r="P169" s="10"/>
      <c r="Q169" s="10"/>
      <c r="R169" s="10"/>
      <c r="S169" s="11"/>
      <c r="T169" s="10"/>
      <c r="U169" s="12" t="b">
        <f>TRUE()</f>
        <v>1</v>
      </c>
      <c r="V169" s="12" t="b">
        <f>FALSE()</f>
        <v>0</v>
      </c>
      <c r="W169" s="12"/>
      <c r="X169" s="12"/>
      <c r="Y169" s="12"/>
      <c r="Z169" s="12" t="b">
        <f t="shared" si="9"/>
        <v>0</v>
      </c>
      <c r="AA169" s="13"/>
    </row>
    <row r="170" spans="1:27" ht="18" customHeight="1">
      <c r="A170" s="14">
        <f t="shared" si="10"/>
        <v>169</v>
      </c>
      <c r="B170" s="7" t="s">
        <v>1105</v>
      </c>
      <c r="C170" s="7"/>
      <c r="D170" s="15" t="s">
        <v>1106</v>
      </c>
      <c r="E170" s="7" t="s">
        <v>135</v>
      </c>
      <c r="F170" s="7" t="s">
        <v>1107</v>
      </c>
      <c r="G170" s="7" t="s">
        <v>67</v>
      </c>
      <c r="H170" s="7" t="s">
        <v>1108</v>
      </c>
      <c r="I170" s="7" t="s">
        <v>206</v>
      </c>
      <c r="J170" s="7" t="s">
        <v>2</v>
      </c>
      <c r="K170" s="7" t="s">
        <v>67</v>
      </c>
      <c r="L170" s="7" t="s">
        <v>40</v>
      </c>
      <c r="M170" s="16" t="s">
        <v>57</v>
      </c>
      <c r="N170" s="10"/>
      <c r="O170" s="10"/>
      <c r="P170" s="10"/>
      <c r="Q170" s="10"/>
      <c r="R170" s="10"/>
      <c r="S170" s="11"/>
      <c r="T170" s="10"/>
      <c r="U170" s="12" t="b">
        <f>TRUE()</f>
        <v>1</v>
      </c>
      <c r="V170" s="12" t="b">
        <f>FALSE()</f>
        <v>0</v>
      </c>
      <c r="W170" s="12"/>
      <c r="X170" s="12"/>
      <c r="Y170" s="12"/>
      <c r="Z170" s="12" t="b">
        <f t="shared" ref="Z170:Z179" si="11">AND(T170,U170,W170,X170,V170)</f>
        <v>0</v>
      </c>
      <c r="AA170" s="13"/>
    </row>
    <row r="171" spans="1:27" ht="18" customHeight="1">
      <c r="A171" s="14">
        <f t="shared" si="10"/>
        <v>170</v>
      </c>
      <c r="B171" s="7" t="s">
        <v>1109</v>
      </c>
      <c r="C171" s="10"/>
      <c r="D171" s="15" t="s">
        <v>1110</v>
      </c>
      <c r="E171" s="7" t="s">
        <v>135</v>
      </c>
      <c r="F171" s="7" t="s">
        <v>1111</v>
      </c>
      <c r="G171" s="7" t="s">
        <v>67</v>
      </c>
      <c r="H171" s="7" t="s">
        <v>1100</v>
      </c>
      <c r="I171" s="7" t="s">
        <v>102</v>
      </c>
      <c r="J171" s="7" t="s">
        <v>2</v>
      </c>
      <c r="K171" s="7" t="s">
        <v>56</v>
      </c>
      <c r="L171" s="7" t="s">
        <v>189</v>
      </c>
      <c r="M171" s="16" t="s">
        <v>57</v>
      </c>
      <c r="N171" s="10"/>
      <c r="O171" s="10"/>
      <c r="P171" s="10"/>
      <c r="Q171" s="10"/>
      <c r="R171" s="10"/>
      <c r="S171" s="11"/>
      <c r="T171" s="10"/>
      <c r="U171" s="12" t="b">
        <f>TRUE()</f>
        <v>1</v>
      </c>
      <c r="V171" s="12" t="b">
        <f>FALSE()</f>
        <v>0</v>
      </c>
      <c r="W171" s="12"/>
      <c r="X171" s="12"/>
      <c r="Y171" s="12"/>
      <c r="Z171" s="12" t="b">
        <f t="shared" si="11"/>
        <v>0</v>
      </c>
      <c r="AA171" s="13"/>
    </row>
    <row r="172" spans="1:27" ht="18" customHeight="1">
      <c r="A172" s="14">
        <f t="shared" si="10"/>
        <v>171</v>
      </c>
      <c r="B172" s="7" t="s">
        <v>1112</v>
      </c>
      <c r="C172" s="7" t="s">
        <v>1113</v>
      </c>
      <c r="D172" s="15" t="s">
        <v>1114</v>
      </c>
      <c r="E172" s="7" t="s">
        <v>135</v>
      </c>
      <c r="F172" s="7" t="s">
        <v>1115</v>
      </c>
      <c r="G172" s="32" t="s">
        <v>67</v>
      </c>
      <c r="H172" s="7" t="s">
        <v>1116</v>
      </c>
      <c r="I172" s="7" t="s">
        <v>102</v>
      </c>
      <c r="J172" s="7" t="s">
        <v>1117</v>
      </c>
      <c r="K172" s="7" t="s">
        <v>56</v>
      </c>
      <c r="L172" s="7" t="s">
        <v>67</v>
      </c>
      <c r="M172" s="16" t="s">
        <v>57</v>
      </c>
      <c r="N172" s="7"/>
      <c r="O172" s="7"/>
      <c r="P172" s="7"/>
      <c r="Q172" s="7"/>
      <c r="R172" s="7"/>
      <c r="S172" s="17"/>
      <c r="T172" s="10"/>
      <c r="U172" s="12" t="b">
        <f>TRUE()</f>
        <v>1</v>
      </c>
      <c r="V172" s="12" t="b">
        <f>FALSE()</f>
        <v>0</v>
      </c>
      <c r="W172" s="12"/>
      <c r="X172" s="12"/>
      <c r="Y172" s="12"/>
      <c r="Z172" s="12" t="b">
        <f t="shared" si="11"/>
        <v>0</v>
      </c>
      <c r="AA172" s="13"/>
    </row>
    <row r="173" spans="1:27" ht="18" customHeight="1">
      <c r="A173" s="14">
        <f t="shared" si="10"/>
        <v>172</v>
      </c>
      <c r="B173" s="7" t="s">
        <v>1118</v>
      </c>
      <c r="C173" s="10"/>
      <c r="D173" s="37" t="s">
        <v>1110</v>
      </c>
      <c r="E173" s="32" t="s">
        <v>135</v>
      </c>
      <c r="F173" s="7" t="s">
        <v>1111</v>
      </c>
      <c r="G173" s="7" t="s">
        <v>67</v>
      </c>
      <c r="H173" s="7" t="s">
        <v>1100</v>
      </c>
      <c r="I173" s="32" t="s">
        <v>102</v>
      </c>
      <c r="J173" s="7" t="s">
        <v>2</v>
      </c>
      <c r="K173" s="7" t="s">
        <v>56</v>
      </c>
      <c r="L173" s="7" t="s">
        <v>189</v>
      </c>
      <c r="M173" s="16" t="s">
        <v>57</v>
      </c>
      <c r="N173" s="10"/>
      <c r="O173" s="10"/>
      <c r="P173" s="10"/>
      <c r="Q173" s="10"/>
      <c r="R173" s="10"/>
      <c r="S173" s="11"/>
      <c r="T173" s="10"/>
      <c r="U173" s="12" t="b">
        <f>TRUE()</f>
        <v>1</v>
      </c>
      <c r="V173" s="12" t="b">
        <f>FALSE()</f>
        <v>0</v>
      </c>
      <c r="W173" s="12"/>
      <c r="X173" s="12"/>
      <c r="Y173" s="12"/>
      <c r="Z173" s="12" t="b">
        <f t="shared" si="11"/>
        <v>0</v>
      </c>
      <c r="AA173" s="13"/>
    </row>
    <row r="174" spans="1:27" ht="18" customHeight="1">
      <c r="A174" s="14">
        <f t="shared" si="10"/>
        <v>173</v>
      </c>
      <c r="B174" s="7" t="s">
        <v>1119</v>
      </c>
      <c r="C174" s="7" t="s">
        <v>1120</v>
      </c>
      <c r="D174" s="39" t="s">
        <v>1121</v>
      </c>
      <c r="E174" s="32" t="s">
        <v>135</v>
      </c>
      <c r="F174" s="7" t="s">
        <v>1122</v>
      </c>
      <c r="G174" s="7" t="s">
        <v>1123</v>
      </c>
      <c r="H174" s="7" t="s">
        <v>1124</v>
      </c>
      <c r="I174" s="7" t="s">
        <v>102</v>
      </c>
      <c r="J174" s="7" t="s">
        <v>0</v>
      </c>
      <c r="K174" s="7" t="s">
        <v>56</v>
      </c>
      <c r="L174" s="7" t="s">
        <v>67</v>
      </c>
      <c r="M174" s="16" t="s">
        <v>57</v>
      </c>
      <c r="N174" s="7" t="s">
        <v>57</v>
      </c>
      <c r="O174" s="7" t="s">
        <v>56</v>
      </c>
      <c r="P174" s="7" t="s">
        <v>56</v>
      </c>
      <c r="Q174" s="7" t="s">
        <v>176</v>
      </c>
      <c r="R174" s="7" t="s">
        <v>57</v>
      </c>
      <c r="S174" s="11" t="s">
        <v>1125</v>
      </c>
      <c r="T174" s="10"/>
      <c r="U174" s="12" t="b">
        <f>TRUE()</f>
        <v>1</v>
      </c>
      <c r="V174" s="12"/>
      <c r="W174" s="12"/>
      <c r="X174" s="12"/>
      <c r="Y174" s="12"/>
      <c r="Z174" s="12" t="b">
        <f t="shared" si="11"/>
        <v>1</v>
      </c>
      <c r="AA174" s="13"/>
    </row>
    <row r="175" spans="1:27" ht="18" customHeight="1">
      <c r="A175" s="14">
        <f t="shared" si="10"/>
        <v>174</v>
      </c>
      <c r="B175" s="7" t="s">
        <v>1126</v>
      </c>
      <c r="C175" s="7"/>
      <c r="D175" s="38" t="s">
        <v>1127</v>
      </c>
      <c r="E175" s="32" t="s">
        <v>135</v>
      </c>
      <c r="F175" s="7" t="s">
        <v>1128</v>
      </c>
      <c r="G175" s="7" t="s">
        <v>1129</v>
      </c>
      <c r="H175" s="7" t="s">
        <v>67</v>
      </c>
      <c r="I175" s="7" t="s">
        <v>102</v>
      </c>
      <c r="J175" s="7" t="s">
        <v>0</v>
      </c>
      <c r="K175" s="7" t="s">
        <v>56</v>
      </c>
      <c r="L175" s="7" t="s">
        <v>40</v>
      </c>
      <c r="M175" s="16" t="s">
        <v>57</v>
      </c>
      <c r="N175" s="10"/>
      <c r="O175" s="10"/>
      <c r="P175" s="10"/>
      <c r="Q175" s="10"/>
      <c r="R175" s="10"/>
      <c r="S175" s="17"/>
      <c r="T175" s="32"/>
      <c r="U175" s="48" t="b">
        <f>FALSE()</f>
        <v>0</v>
      </c>
      <c r="V175" s="12"/>
      <c r="W175" s="12"/>
      <c r="X175" s="12"/>
      <c r="Y175" s="12"/>
      <c r="Z175" s="12" t="b">
        <f t="shared" si="11"/>
        <v>0</v>
      </c>
      <c r="AA175" s="13"/>
    </row>
    <row r="176" spans="1:27" ht="18" customHeight="1">
      <c r="A176" s="14">
        <f t="shared" si="10"/>
        <v>175</v>
      </c>
      <c r="B176" s="7" t="s">
        <v>1130</v>
      </c>
      <c r="C176" s="32" t="s">
        <v>1131</v>
      </c>
      <c r="D176" s="38" t="s">
        <v>1132</v>
      </c>
      <c r="E176" s="32" t="s">
        <v>135</v>
      </c>
      <c r="F176" s="7" t="s">
        <v>1133</v>
      </c>
      <c r="G176" s="7" t="s">
        <v>1134</v>
      </c>
      <c r="H176" s="7" t="s">
        <v>1135</v>
      </c>
      <c r="I176" s="7" t="s">
        <v>1136</v>
      </c>
      <c r="J176" s="7" t="s">
        <v>1137</v>
      </c>
      <c r="K176" s="7" t="s">
        <v>56</v>
      </c>
      <c r="L176" s="7" t="s">
        <v>219</v>
      </c>
      <c r="M176" s="16" t="s">
        <v>57</v>
      </c>
      <c r="N176" s="10" t="s">
        <v>57</v>
      </c>
      <c r="O176" s="10" t="s">
        <v>56</v>
      </c>
      <c r="P176" s="10" t="s">
        <v>56</v>
      </c>
      <c r="Q176" s="10" t="s">
        <v>176</v>
      </c>
      <c r="R176" s="10" t="s">
        <v>57</v>
      </c>
      <c r="S176" s="17"/>
      <c r="T176" s="10"/>
      <c r="U176" s="12" t="b">
        <f>TRUE()</f>
        <v>1</v>
      </c>
      <c r="V176" s="12"/>
      <c r="W176" s="12"/>
      <c r="X176" s="12"/>
      <c r="Y176" s="12"/>
      <c r="Z176" s="12" t="b">
        <f t="shared" si="11"/>
        <v>1</v>
      </c>
      <c r="AA176" s="13"/>
    </row>
    <row r="177" spans="1:27" ht="18" customHeight="1">
      <c r="A177" s="14">
        <f t="shared" si="10"/>
        <v>176</v>
      </c>
      <c r="B177" s="7" t="s">
        <v>1144</v>
      </c>
      <c r="C177" s="7" t="s">
        <v>400</v>
      </c>
      <c r="D177" s="15" t="s">
        <v>1145</v>
      </c>
      <c r="E177" s="32" t="s">
        <v>135</v>
      </c>
      <c r="F177" s="7" t="s">
        <v>1146</v>
      </c>
      <c r="G177" s="7" t="s">
        <v>1147</v>
      </c>
      <c r="H177" s="7" t="s">
        <v>273</v>
      </c>
      <c r="I177" s="7" t="s">
        <v>1148</v>
      </c>
      <c r="J177" s="7" t="s">
        <v>1137</v>
      </c>
      <c r="K177" s="7" t="s">
        <v>56</v>
      </c>
      <c r="L177" s="7" t="s">
        <v>40</v>
      </c>
      <c r="M177" s="16" t="s">
        <v>57</v>
      </c>
      <c r="N177" s="10"/>
      <c r="O177" s="10"/>
      <c r="P177" s="10"/>
      <c r="Q177" s="10"/>
      <c r="R177" s="10"/>
      <c r="S177" s="11" t="s">
        <v>1149</v>
      </c>
      <c r="T177" s="10"/>
      <c r="U177" s="12" t="b">
        <f>FALSE()</f>
        <v>0</v>
      </c>
      <c r="V177" s="12"/>
      <c r="W177" s="12"/>
      <c r="X177" s="12"/>
      <c r="Y177" s="12"/>
      <c r="Z177" s="12" t="b">
        <f t="shared" si="11"/>
        <v>0</v>
      </c>
      <c r="AA177" s="13"/>
    </row>
    <row r="178" spans="1:27" ht="18" customHeight="1">
      <c r="A178" s="14">
        <f t="shared" si="10"/>
        <v>177</v>
      </c>
      <c r="B178" s="7" t="s">
        <v>1150</v>
      </c>
      <c r="C178" s="7" t="s">
        <v>1113</v>
      </c>
      <c r="D178" s="15" t="s">
        <v>1151</v>
      </c>
      <c r="E178" s="32" t="s">
        <v>135</v>
      </c>
      <c r="F178" s="7" t="s">
        <v>1152</v>
      </c>
      <c r="G178" s="36" t="s">
        <v>1153</v>
      </c>
      <c r="H178" s="10" t="s">
        <v>1154</v>
      </c>
      <c r="I178" s="7" t="s">
        <v>1155</v>
      </c>
      <c r="J178" s="7" t="s">
        <v>1156</v>
      </c>
      <c r="K178" s="7" t="s">
        <v>56</v>
      </c>
      <c r="L178" s="7" t="s">
        <v>40</v>
      </c>
      <c r="M178" s="16" t="s">
        <v>57</v>
      </c>
      <c r="N178" s="10"/>
      <c r="O178" s="10"/>
      <c r="P178" s="10"/>
      <c r="Q178" s="10"/>
      <c r="R178" s="10"/>
      <c r="S178" s="11"/>
      <c r="T178" s="10"/>
      <c r="U178" s="12" t="b">
        <f>TRUE()</f>
        <v>1</v>
      </c>
      <c r="V178" s="12" t="b">
        <f>FALSE()</f>
        <v>0</v>
      </c>
      <c r="W178" s="12"/>
      <c r="X178" s="12"/>
      <c r="Y178" s="12"/>
      <c r="Z178" s="12" t="b">
        <f t="shared" si="11"/>
        <v>0</v>
      </c>
      <c r="AA178" s="13"/>
    </row>
    <row r="179" spans="1:27" ht="18" customHeight="1">
      <c r="A179" s="14">
        <f t="shared" si="10"/>
        <v>178</v>
      </c>
      <c r="B179" s="7" t="s">
        <v>1157</v>
      </c>
      <c r="C179" s="10" t="s">
        <v>1158</v>
      </c>
      <c r="D179" s="37" t="s">
        <v>1159</v>
      </c>
      <c r="E179" s="32" t="s">
        <v>135</v>
      </c>
      <c r="F179" s="7" t="s">
        <v>1160</v>
      </c>
      <c r="G179" s="32" t="s">
        <v>1161</v>
      </c>
      <c r="H179" s="7"/>
      <c r="I179" s="7" t="s">
        <v>1162</v>
      </c>
      <c r="J179" s="7" t="s">
        <v>0</v>
      </c>
      <c r="K179" s="7" t="s">
        <v>56</v>
      </c>
      <c r="L179" s="7" t="s">
        <v>189</v>
      </c>
      <c r="M179" s="16" t="s">
        <v>57</v>
      </c>
      <c r="N179" s="10"/>
      <c r="O179" s="10"/>
      <c r="P179" s="10"/>
      <c r="Q179" s="10"/>
      <c r="R179" s="10"/>
      <c r="S179" s="11"/>
      <c r="T179" s="32"/>
      <c r="U179" s="12" t="b">
        <f>FALSE()</f>
        <v>0</v>
      </c>
      <c r="V179" s="12"/>
      <c r="W179" s="12" t="b">
        <f>TRUE()</f>
        <v>1</v>
      </c>
      <c r="X179" s="12"/>
      <c r="Y179" s="12"/>
      <c r="Z179" s="12" t="b">
        <f t="shared" si="11"/>
        <v>0</v>
      </c>
      <c r="AA179" s="13"/>
    </row>
    <row r="180" spans="1:27" ht="18" customHeight="1">
      <c r="A180" s="14"/>
      <c r="B180" s="10"/>
      <c r="C180" s="10"/>
      <c r="D180" s="10"/>
      <c r="E180" s="10"/>
      <c r="F180" s="10"/>
      <c r="G180" s="10"/>
      <c r="H180" s="10"/>
      <c r="I180" s="10"/>
      <c r="J180" s="10"/>
      <c r="K180" s="10"/>
      <c r="L180" s="10"/>
      <c r="M180" s="10"/>
      <c r="N180" s="10"/>
      <c r="O180" s="10"/>
      <c r="P180" s="10"/>
      <c r="Q180" s="10"/>
      <c r="R180" s="10"/>
      <c r="S180" s="11"/>
      <c r="T180" s="10"/>
      <c r="U180" s="12"/>
      <c r="V180" s="12"/>
      <c r="W180" s="12"/>
      <c r="X180" s="12"/>
      <c r="Y180" s="12"/>
      <c r="Z180" s="12"/>
      <c r="AA180" s="13"/>
    </row>
    <row r="181" spans="1:27" ht="18" customHeight="1">
      <c r="A181" s="14"/>
      <c r="B181" s="10"/>
      <c r="C181" s="10"/>
      <c r="D181" s="10"/>
      <c r="E181" s="10"/>
      <c r="F181" s="10"/>
      <c r="G181" s="10"/>
      <c r="H181" s="10"/>
      <c r="I181" s="10"/>
      <c r="J181" s="10"/>
      <c r="K181" s="10"/>
      <c r="L181" s="10"/>
      <c r="M181" s="10"/>
      <c r="N181" s="10"/>
      <c r="O181" s="10"/>
      <c r="P181" s="10"/>
      <c r="Q181" s="10"/>
      <c r="R181" s="10"/>
      <c r="S181" s="11"/>
      <c r="T181" s="10"/>
      <c r="U181" s="12"/>
      <c r="V181" s="12"/>
      <c r="W181" s="12"/>
      <c r="X181" s="12"/>
      <c r="Y181" s="12"/>
      <c r="Z181" s="12"/>
      <c r="AA181" s="13"/>
    </row>
    <row r="182" spans="1:27" ht="18" customHeight="1">
      <c r="A182" s="14"/>
      <c r="B182" s="10"/>
      <c r="C182" s="10"/>
      <c r="D182" s="10"/>
      <c r="E182" s="10"/>
      <c r="F182" s="10"/>
      <c r="G182" s="10"/>
      <c r="H182" s="10"/>
      <c r="I182" s="10"/>
      <c r="J182" s="10"/>
      <c r="K182" s="10"/>
      <c r="L182" s="10"/>
      <c r="M182" s="10"/>
      <c r="N182" s="10"/>
      <c r="O182" s="10"/>
      <c r="P182" s="10"/>
      <c r="Q182" s="10"/>
      <c r="R182" s="10"/>
      <c r="S182" s="11"/>
      <c r="T182" s="10"/>
      <c r="U182" s="12"/>
      <c r="V182" s="12"/>
      <c r="W182" s="12"/>
      <c r="X182" s="12"/>
      <c r="Y182" s="12"/>
      <c r="Z182" s="12"/>
      <c r="AA182" s="13"/>
    </row>
    <row r="183" spans="1:27" ht="18" customHeight="1">
      <c r="A183" s="14"/>
      <c r="B183" s="10"/>
      <c r="C183" s="10"/>
      <c r="D183" s="10"/>
      <c r="E183" s="10"/>
      <c r="F183" s="10"/>
      <c r="G183" s="10"/>
      <c r="H183" s="10"/>
      <c r="I183" s="10"/>
      <c r="J183" s="10"/>
      <c r="K183" s="10"/>
      <c r="L183" s="10"/>
      <c r="M183" s="10"/>
      <c r="N183" s="10"/>
      <c r="O183" s="10"/>
      <c r="P183" s="10"/>
      <c r="Q183" s="10"/>
      <c r="R183" s="10"/>
      <c r="S183" s="11"/>
      <c r="T183" s="10"/>
      <c r="U183" s="12"/>
      <c r="V183" s="12"/>
      <c r="W183" s="12"/>
      <c r="X183" s="12"/>
      <c r="Y183" s="12"/>
      <c r="Z183" s="12"/>
      <c r="AA183" s="13"/>
    </row>
    <row r="184" spans="1:27" ht="18" customHeight="1">
      <c r="A184" s="14"/>
      <c r="B184" s="10"/>
      <c r="C184" s="10"/>
      <c r="D184" s="10"/>
      <c r="E184" s="10"/>
      <c r="F184" s="10"/>
      <c r="G184" s="10"/>
      <c r="H184" s="10"/>
      <c r="I184" s="10"/>
      <c r="J184" s="10"/>
      <c r="K184" s="10"/>
      <c r="L184" s="10"/>
      <c r="M184" s="10"/>
      <c r="N184" s="10"/>
      <c r="O184" s="10"/>
      <c r="P184" s="10"/>
      <c r="Q184" s="10"/>
      <c r="R184" s="10"/>
      <c r="S184" s="11"/>
      <c r="T184" s="10"/>
      <c r="U184" s="12"/>
      <c r="V184" s="12"/>
      <c r="W184" s="12"/>
      <c r="X184" s="12"/>
      <c r="Y184" s="12"/>
      <c r="Z184" s="12"/>
      <c r="AA184" s="13"/>
    </row>
    <row r="185" spans="1:27" ht="18" customHeight="1">
      <c r="A185" s="14"/>
      <c r="B185" s="10"/>
      <c r="C185" s="10"/>
      <c r="D185" s="10"/>
      <c r="E185" s="10"/>
      <c r="F185" s="10"/>
      <c r="G185" s="10"/>
      <c r="H185" s="10"/>
      <c r="I185" s="10"/>
      <c r="J185" s="10"/>
      <c r="K185" s="10"/>
      <c r="L185" s="10"/>
      <c r="M185" s="10"/>
      <c r="N185" s="10"/>
      <c r="O185" s="10"/>
      <c r="P185" s="10"/>
      <c r="Q185" s="10"/>
      <c r="R185" s="10"/>
      <c r="S185" s="11"/>
      <c r="T185" s="10"/>
      <c r="U185" s="12"/>
      <c r="V185" s="12"/>
      <c r="W185" s="12"/>
      <c r="X185" s="12"/>
      <c r="Y185" s="12"/>
      <c r="Z185" s="12"/>
      <c r="AA185" s="13"/>
    </row>
    <row r="186" spans="1:27" ht="18" customHeight="1">
      <c r="A186" s="14"/>
      <c r="B186" s="10"/>
      <c r="C186" s="10"/>
      <c r="D186" s="10"/>
      <c r="E186" s="10"/>
      <c r="F186" s="10"/>
      <c r="G186" s="10"/>
      <c r="H186" s="10"/>
      <c r="I186" s="10"/>
      <c r="J186" s="10"/>
      <c r="K186" s="10"/>
      <c r="L186" s="10"/>
      <c r="M186" s="10"/>
      <c r="N186" s="10"/>
      <c r="O186" s="10"/>
      <c r="P186" s="10"/>
      <c r="Q186" s="10"/>
      <c r="R186" s="10"/>
      <c r="S186" s="11"/>
      <c r="T186" s="10"/>
      <c r="U186" s="12"/>
      <c r="V186" s="12"/>
      <c r="W186" s="12"/>
      <c r="X186" s="12"/>
      <c r="Y186" s="12"/>
      <c r="Z186" s="12"/>
      <c r="AA186" s="13"/>
    </row>
    <row r="187" spans="1:27" ht="18" customHeight="1">
      <c r="A187" s="14"/>
      <c r="B187" s="10"/>
      <c r="C187" s="10"/>
      <c r="D187" s="10"/>
      <c r="E187" s="10"/>
      <c r="F187" s="10"/>
      <c r="G187" s="10"/>
      <c r="H187" s="10"/>
      <c r="I187" s="10"/>
      <c r="J187" s="10"/>
      <c r="K187" s="10"/>
      <c r="L187" s="10"/>
      <c r="M187" s="10"/>
      <c r="N187" s="10"/>
      <c r="O187" s="10"/>
      <c r="P187" s="10"/>
      <c r="Q187" s="10"/>
      <c r="R187" s="10"/>
      <c r="S187" s="11"/>
      <c r="T187" s="10"/>
      <c r="U187" s="12"/>
      <c r="V187" s="12"/>
      <c r="W187" s="12"/>
      <c r="X187" s="12"/>
      <c r="Y187" s="12"/>
      <c r="Z187" s="12"/>
      <c r="AA187" s="13"/>
    </row>
    <row r="188" spans="1:27" ht="18" customHeight="1">
      <c r="A188" s="14"/>
      <c r="B188" s="10"/>
      <c r="C188" s="10"/>
      <c r="D188" s="10"/>
      <c r="E188" s="10"/>
      <c r="F188" s="10"/>
      <c r="G188" s="10"/>
      <c r="H188" s="10"/>
      <c r="I188" s="10"/>
      <c r="J188" s="10"/>
      <c r="K188" s="10"/>
      <c r="L188" s="10"/>
      <c r="M188" s="10"/>
      <c r="N188" s="10"/>
      <c r="O188" s="10"/>
      <c r="P188" s="10"/>
      <c r="Q188" s="10"/>
      <c r="R188" s="10"/>
      <c r="S188" s="11"/>
      <c r="T188" s="10"/>
      <c r="U188" s="12"/>
      <c r="V188" s="12"/>
      <c r="W188" s="12"/>
      <c r="X188" s="12"/>
      <c r="Y188" s="12"/>
      <c r="Z188" s="12"/>
      <c r="AA188" s="13"/>
    </row>
    <row r="189" spans="1:27" ht="18" customHeight="1">
      <c r="A189" s="14"/>
      <c r="B189" s="10"/>
      <c r="C189" s="10"/>
      <c r="D189" s="10"/>
      <c r="E189" s="10"/>
      <c r="F189" s="10"/>
      <c r="G189" s="10"/>
      <c r="H189" s="10"/>
      <c r="I189" s="10"/>
      <c r="J189" s="10"/>
      <c r="K189" s="10"/>
      <c r="L189" s="10"/>
      <c r="M189" s="10"/>
      <c r="N189" s="10"/>
      <c r="O189" s="10"/>
      <c r="P189" s="10"/>
      <c r="Q189" s="10"/>
      <c r="R189" s="10"/>
      <c r="S189" s="11"/>
      <c r="T189" s="10"/>
      <c r="U189" s="12"/>
      <c r="V189" s="12"/>
      <c r="W189" s="12"/>
      <c r="X189" s="12"/>
      <c r="Y189" s="12"/>
      <c r="Z189" s="12"/>
      <c r="AA189" s="13"/>
    </row>
    <row r="190" spans="1:27" ht="18" customHeight="1">
      <c r="A190" s="14"/>
      <c r="B190" s="10"/>
      <c r="C190" s="10"/>
      <c r="D190" s="10"/>
      <c r="E190" s="10"/>
      <c r="F190" s="10"/>
      <c r="G190" s="10"/>
      <c r="H190" s="10"/>
      <c r="I190" s="10"/>
      <c r="J190" s="10"/>
      <c r="K190" s="10"/>
      <c r="L190" s="10"/>
      <c r="M190" s="10"/>
      <c r="N190" s="10"/>
      <c r="O190" s="10"/>
      <c r="P190" s="10"/>
      <c r="Q190" s="10"/>
      <c r="R190" s="10"/>
      <c r="S190" s="11"/>
      <c r="T190" s="10"/>
      <c r="U190" s="12"/>
      <c r="V190" s="12"/>
      <c r="W190" s="12"/>
      <c r="X190" s="12"/>
      <c r="Y190" s="12"/>
      <c r="Z190" s="12"/>
      <c r="AA190" s="13"/>
    </row>
    <row r="191" spans="1:27" ht="18" customHeight="1">
      <c r="A191" s="14"/>
      <c r="B191" s="10"/>
      <c r="C191" s="10"/>
      <c r="D191" s="10"/>
      <c r="E191" s="10"/>
      <c r="F191" s="10"/>
      <c r="G191" s="10"/>
      <c r="H191" s="10"/>
      <c r="I191" s="10"/>
      <c r="J191" s="10"/>
      <c r="K191" s="10"/>
      <c r="L191" s="10"/>
      <c r="M191" s="10"/>
      <c r="N191" s="10"/>
      <c r="O191" s="10"/>
      <c r="P191" s="10"/>
      <c r="Q191" s="10"/>
      <c r="R191" s="10"/>
      <c r="S191" s="11"/>
      <c r="T191" s="10"/>
      <c r="U191" s="12"/>
      <c r="V191" s="12"/>
      <c r="W191" s="12"/>
      <c r="X191" s="12"/>
      <c r="Y191" s="12"/>
      <c r="Z191" s="12"/>
      <c r="AA191" s="13"/>
    </row>
    <row r="192" spans="1:27" ht="18" customHeight="1">
      <c r="A192" s="14"/>
      <c r="B192" s="10"/>
      <c r="C192" s="10"/>
      <c r="D192" s="10"/>
      <c r="E192" s="10"/>
      <c r="F192" s="10"/>
      <c r="G192" s="10"/>
      <c r="H192" s="10"/>
      <c r="I192" s="10"/>
      <c r="J192" s="10"/>
      <c r="K192" s="10"/>
      <c r="L192" s="10"/>
      <c r="M192" s="10"/>
      <c r="N192" s="10"/>
      <c r="O192" s="10"/>
      <c r="P192" s="10"/>
      <c r="Q192" s="10"/>
      <c r="R192" s="10"/>
      <c r="S192" s="11"/>
      <c r="T192" s="10"/>
      <c r="U192" s="12"/>
      <c r="V192" s="12"/>
      <c r="W192" s="12"/>
      <c r="X192" s="12"/>
      <c r="Y192" s="12"/>
      <c r="Z192" s="12"/>
      <c r="AA192" s="13"/>
    </row>
    <row r="193" spans="1:27" ht="18" customHeight="1">
      <c r="A193" s="14"/>
      <c r="B193" s="10"/>
      <c r="C193" s="10"/>
      <c r="D193" s="10"/>
      <c r="E193" s="10"/>
      <c r="F193" s="10"/>
      <c r="G193" s="10"/>
      <c r="H193" s="10"/>
      <c r="I193" s="10"/>
      <c r="J193" s="10"/>
      <c r="K193" s="10"/>
      <c r="L193" s="10"/>
      <c r="M193" s="10"/>
      <c r="N193" s="10"/>
      <c r="O193" s="10"/>
      <c r="P193" s="10"/>
      <c r="Q193" s="10"/>
      <c r="R193" s="10"/>
      <c r="S193" s="11"/>
      <c r="T193" s="10"/>
      <c r="U193" s="12"/>
      <c r="V193" s="12"/>
      <c r="W193" s="12"/>
      <c r="X193" s="12"/>
      <c r="Y193" s="12"/>
      <c r="Z193" s="12"/>
      <c r="AA193" s="13"/>
    </row>
    <row r="194" spans="1:27" ht="18" customHeight="1">
      <c r="A194" s="14"/>
      <c r="B194" s="10"/>
      <c r="C194" s="10"/>
      <c r="D194" s="10"/>
      <c r="E194" s="10"/>
      <c r="F194" s="10"/>
      <c r="G194" s="10"/>
      <c r="H194" s="10"/>
      <c r="I194" s="10"/>
      <c r="J194" s="10"/>
      <c r="K194" s="10"/>
      <c r="L194" s="10"/>
      <c r="M194" s="10"/>
      <c r="N194" s="10"/>
      <c r="O194" s="10"/>
      <c r="P194" s="10"/>
      <c r="Q194" s="10"/>
      <c r="R194" s="10"/>
      <c r="S194" s="11"/>
      <c r="T194" s="10"/>
      <c r="U194" s="12"/>
      <c r="V194" s="12"/>
      <c r="W194" s="12"/>
      <c r="X194" s="12"/>
      <c r="Y194" s="12"/>
      <c r="Z194" s="12"/>
      <c r="AA194" s="13"/>
    </row>
    <row r="195" spans="1:27" ht="18" customHeight="1">
      <c r="A195" s="14"/>
      <c r="B195" s="10"/>
      <c r="C195" s="10"/>
      <c r="D195" s="10"/>
      <c r="E195" s="10"/>
      <c r="F195" s="10"/>
      <c r="G195" s="10"/>
      <c r="H195" s="10"/>
      <c r="I195" s="10"/>
      <c r="J195" s="10"/>
      <c r="K195" s="10"/>
      <c r="L195" s="10"/>
      <c r="M195" s="10"/>
      <c r="N195" s="10"/>
      <c r="O195" s="10"/>
      <c r="P195" s="10"/>
      <c r="Q195" s="10"/>
      <c r="R195" s="10"/>
      <c r="S195" s="11"/>
      <c r="T195" s="10"/>
      <c r="U195" s="12"/>
      <c r="V195" s="12"/>
      <c r="W195" s="12"/>
      <c r="X195" s="12"/>
      <c r="Y195" s="12"/>
      <c r="Z195" s="12"/>
      <c r="AA195" s="13"/>
    </row>
    <row r="196" spans="1:27" ht="18" customHeight="1">
      <c r="A196" s="14"/>
      <c r="B196" s="10"/>
      <c r="C196" s="10"/>
      <c r="D196" s="10"/>
      <c r="E196" s="10"/>
      <c r="F196" s="10"/>
      <c r="G196" s="10"/>
      <c r="H196" s="10"/>
      <c r="I196" s="10"/>
      <c r="J196" s="10"/>
      <c r="K196" s="10"/>
      <c r="L196" s="10"/>
      <c r="M196" s="10"/>
      <c r="N196" s="10"/>
      <c r="O196" s="10"/>
      <c r="P196" s="10"/>
      <c r="Q196" s="10"/>
      <c r="R196" s="10"/>
      <c r="S196" s="11"/>
      <c r="T196" s="10"/>
      <c r="U196" s="12"/>
      <c r="V196" s="12"/>
      <c r="W196" s="12"/>
      <c r="X196" s="12"/>
      <c r="Y196" s="12"/>
      <c r="Z196" s="12"/>
      <c r="AA196" s="13"/>
    </row>
    <row r="197" spans="1:27" ht="18" customHeight="1">
      <c r="A197" s="14"/>
      <c r="B197" s="10"/>
      <c r="C197" s="10"/>
      <c r="D197" s="10"/>
      <c r="E197" s="10"/>
      <c r="F197" s="10"/>
      <c r="G197" s="10"/>
      <c r="H197" s="10"/>
      <c r="I197" s="10"/>
      <c r="J197" s="10"/>
      <c r="K197" s="10"/>
      <c r="L197" s="10"/>
      <c r="M197" s="10"/>
      <c r="N197" s="10"/>
      <c r="O197" s="10"/>
      <c r="P197" s="10"/>
      <c r="Q197" s="10"/>
      <c r="R197" s="10"/>
      <c r="S197" s="11"/>
      <c r="T197" s="10"/>
      <c r="U197" s="12"/>
      <c r="V197" s="12"/>
      <c r="W197" s="12"/>
      <c r="X197" s="12"/>
      <c r="Y197" s="12"/>
      <c r="Z197" s="12"/>
      <c r="AA197" s="13"/>
    </row>
    <row r="198" spans="1:27" ht="18" customHeight="1">
      <c r="A198" s="14"/>
      <c r="B198" s="10"/>
      <c r="C198" s="10"/>
      <c r="D198" s="10"/>
      <c r="E198" s="10"/>
      <c r="F198" s="10"/>
      <c r="G198" s="10"/>
      <c r="H198" s="10"/>
      <c r="I198" s="10"/>
      <c r="J198" s="10"/>
      <c r="K198" s="10"/>
      <c r="L198" s="10"/>
      <c r="M198" s="10"/>
      <c r="N198" s="10"/>
      <c r="O198" s="10"/>
      <c r="P198" s="10"/>
      <c r="Q198" s="10"/>
      <c r="R198" s="10"/>
      <c r="S198" s="11"/>
      <c r="T198" s="10"/>
      <c r="U198" s="12"/>
      <c r="V198" s="12"/>
      <c r="W198" s="12"/>
      <c r="X198" s="12"/>
      <c r="Y198" s="12"/>
      <c r="Z198" s="12"/>
      <c r="AA198" s="13"/>
    </row>
    <row r="199" spans="1:27" ht="18" customHeight="1">
      <c r="A199" s="14"/>
      <c r="B199" s="10"/>
      <c r="C199" s="10"/>
      <c r="D199" s="10"/>
      <c r="E199" s="10"/>
      <c r="F199" s="10"/>
      <c r="G199" s="10"/>
      <c r="H199" s="10"/>
      <c r="I199" s="10"/>
      <c r="J199" s="10"/>
      <c r="K199" s="10"/>
      <c r="L199" s="10"/>
      <c r="M199" s="10"/>
      <c r="N199" s="10"/>
      <c r="O199" s="10"/>
      <c r="P199" s="10"/>
      <c r="Q199" s="10"/>
      <c r="R199" s="10"/>
      <c r="S199" s="11"/>
      <c r="T199" s="10"/>
      <c r="U199" s="12"/>
      <c r="V199" s="12"/>
      <c r="W199" s="12"/>
      <c r="X199" s="12"/>
      <c r="Y199" s="12"/>
      <c r="Z199" s="12"/>
      <c r="AA199" s="13"/>
    </row>
    <row r="200" spans="1:27" ht="18" customHeight="1">
      <c r="A200" s="14"/>
      <c r="B200" s="10"/>
      <c r="C200" s="10"/>
      <c r="D200" s="10"/>
      <c r="E200" s="10"/>
      <c r="F200" s="10"/>
      <c r="G200" s="10"/>
      <c r="H200" s="10"/>
      <c r="I200" s="10"/>
      <c r="J200" s="10"/>
      <c r="K200" s="10"/>
      <c r="L200" s="10"/>
      <c r="M200" s="10"/>
      <c r="N200" s="10"/>
      <c r="O200" s="10"/>
      <c r="P200" s="10"/>
      <c r="Q200" s="10"/>
      <c r="R200" s="10"/>
      <c r="S200" s="11"/>
      <c r="T200" s="10"/>
      <c r="U200" s="12"/>
      <c r="V200" s="12"/>
      <c r="W200" s="12"/>
      <c r="X200" s="12"/>
      <c r="Y200" s="12"/>
      <c r="Z200" s="12"/>
      <c r="AA200" s="13"/>
    </row>
    <row r="201" spans="1:27" ht="18" customHeight="1">
      <c r="A201" s="14"/>
      <c r="B201" s="10"/>
      <c r="C201" s="10"/>
      <c r="D201" s="10"/>
      <c r="E201" s="10"/>
      <c r="F201" s="10"/>
      <c r="G201" s="10"/>
      <c r="H201" s="10"/>
      <c r="I201" s="10"/>
      <c r="J201" s="10"/>
      <c r="K201" s="10"/>
      <c r="L201" s="10"/>
      <c r="M201" s="10"/>
      <c r="N201" s="10"/>
      <c r="O201" s="10"/>
      <c r="P201" s="10"/>
      <c r="Q201" s="10"/>
      <c r="R201" s="10"/>
      <c r="S201" s="11"/>
      <c r="T201" s="10"/>
      <c r="U201" s="12"/>
      <c r="V201" s="12"/>
      <c r="W201" s="12"/>
      <c r="X201" s="12"/>
      <c r="Y201" s="12"/>
      <c r="Z201" s="12"/>
      <c r="AA201" s="13"/>
    </row>
    <row r="202" spans="1:27" ht="18" customHeight="1">
      <c r="A202" s="14"/>
      <c r="B202" s="10"/>
      <c r="C202" s="10"/>
      <c r="D202" s="10"/>
      <c r="E202" s="10"/>
      <c r="F202" s="10"/>
      <c r="G202" s="10"/>
      <c r="H202" s="10"/>
      <c r="I202" s="10"/>
      <c r="J202" s="10"/>
      <c r="K202" s="10"/>
      <c r="L202" s="10"/>
      <c r="M202" s="10"/>
      <c r="N202" s="10"/>
      <c r="O202" s="10"/>
      <c r="P202" s="10"/>
      <c r="Q202" s="10"/>
      <c r="R202" s="10"/>
      <c r="S202" s="11"/>
      <c r="T202" s="10"/>
      <c r="U202" s="12"/>
      <c r="V202" s="12"/>
      <c r="W202" s="12"/>
      <c r="X202" s="12"/>
      <c r="Y202" s="12"/>
      <c r="Z202" s="12"/>
      <c r="AA202" s="13"/>
    </row>
    <row r="203" spans="1:27" ht="18" customHeight="1">
      <c r="A203" s="14"/>
      <c r="B203" s="10"/>
      <c r="C203" s="10"/>
      <c r="D203" s="10"/>
      <c r="E203" s="10"/>
      <c r="F203" s="10"/>
      <c r="G203" s="10"/>
      <c r="H203" s="10"/>
      <c r="I203" s="10"/>
      <c r="J203" s="10"/>
      <c r="K203" s="10"/>
      <c r="L203" s="10"/>
      <c r="M203" s="10"/>
      <c r="N203" s="10"/>
      <c r="O203" s="10"/>
      <c r="P203" s="10"/>
      <c r="Q203" s="10"/>
      <c r="R203" s="10"/>
      <c r="S203" s="11"/>
      <c r="T203" s="10"/>
      <c r="U203" s="12"/>
      <c r="V203" s="12"/>
      <c r="W203" s="12"/>
      <c r="X203" s="12"/>
      <c r="Y203" s="12"/>
      <c r="Z203" s="12"/>
      <c r="AA203" s="13"/>
    </row>
    <row r="204" spans="1:27" ht="18" customHeight="1">
      <c r="A204" s="14"/>
      <c r="B204" s="10"/>
      <c r="C204" s="10"/>
      <c r="D204" s="10"/>
      <c r="E204" s="10"/>
      <c r="F204" s="10"/>
      <c r="G204" s="10"/>
      <c r="H204" s="10"/>
      <c r="I204" s="10"/>
      <c r="J204" s="10"/>
      <c r="K204" s="10"/>
      <c r="L204" s="10"/>
      <c r="M204" s="10"/>
      <c r="N204" s="10"/>
      <c r="O204" s="10"/>
      <c r="P204" s="10"/>
      <c r="Q204" s="10"/>
      <c r="R204" s="10"/>
      <c r="S204" s="11"/>
      <c r="T204" s="10"/>
      <c r="U204" s="12"/>
      <c r="V204" s="12"/>
      <c r="W204" s="12"/>
      <c r="X204" s="12"/>
      <c r="Y204" s="12"/>
      <c r="Z204" s="12"/>
      <c r="AA204" s="13"/>
    </row>
    <row r="205" spans="1:27" ht="18" customHeight="1">
      <c r="A205" s="14"/>
      <c r="B205" s="10"/>
      <c r="C205" s="10"/>
      <c r="D205" s="10"/>
      <c r="E205" s="10"/>
      <c r="F205" s="10"/>
      <c r="G205" s="10"/>
      <c r="H205" s="10"/>
      <c r="I205" s="10"/>
      <c r="J205" s="10"/>
      <c r="K205" s="10"/>
      <c r="L205" s="10"/>
      <c r="M205" s="10"/>
      <c r="N205" s="10"/>
      <c r="O205" s="10"/>
      <c r="P205" s="10"/>
      <c r="Q205" s="10"/>
      <c r="R205" s="10"/>
      <c r="S205" s="11"/>
      <c r="T205" s="10"/>
      <c r="U205" s="12"/>
      <c r="V205" s="12"/>
      <c r="W205" s="12"/>
      <c r="X205" s="12"/>
      <c r="Y205" s="12"/>
      <c r="Z205" s="12"/>
      <c r="AA205" s="13"/>
    </row>
    <row r="206" spans="1:27" ht="18" customHeight="1">
      <c r="A206" s="14"/>
      <c r="B206" s="10"/>
      <c r="C206" s="10"/>
      <c r="D206" s="10"/>
      <c r="E206" s="10"/>
      <c r="F206" s="10"/>
      <c r="G206" s="10"/>
      <c r="H206" s="10"/>
      <c r="I206" s="10"/>
      <c r="J206" s="10"/>
      <c r="K206" s="10"/>
      <c r="L206" s="10"/>
      <c r="M206" s="10"/>
      <c r="N206" s="10"/>
      <c r="O206" s="10"/>
      <c r="P206" s="10"/>
      <c r="Q206" s="10"/>
      <c r="R206" s="10"/>
      <c r="S206" s="11"/>
      <c r="T206" s="10"/>
      <c r="U206" s="12"/>
      <c r="V206" s="12"/>
      <c r="W206" s="12"/>
      <c r="X206" s="12"/>
      <c r="Y206" s="12"/>
      <c r="Z206" s="12"/>
      <c r="AA206" s="13"/>
    </row>
    <row r="207" spans="1:27" ht="18" customHeight="1">
      <c r="A207" s="14"/>
      <c r="B207" s="10"/>
      <c r="C207" s="10"/>
      <c r="D207" s="10"/>
      <c r="E207" s="10"/>
      <c r="F207" s="10"/>
      <c r="G207" s="10"/>
      <c r="H207" s="10"/>
      <c r="I207" s="10"/>
      <c r="J207" s="10"/>
      <c r="K207" s="10"/>
      <c r="L207" s="10"/>
      <c r="M207" s="10"/>
      <c r="N207" s="10"/>
      <c r="O207" s="10"/>
      <c r="P207" s="10"/>
      <c r="Q207" s="10"/>
      <c r="R207" s="10"/>
      <c r="S207" s="11"/>
      <c r="T207" s="10"/>
      <c r="U207" s="12"/>
      <c r="V207" s="12"/>
      <c r="W207" s="12"/>
      <c r="X207" s="12"/>
      <c r="Y207" s="12"/>
      <c r="Z207" s="12"/>
      <c r="AA207" s="13"/>
    </row>
    <row r="208" spans="1:27" ht="18" customHeight="1">
      <c r="A208" s="14"/>
      <c r="B208" s="10"/>
      <c r="C208" s="10"/>
      <c r="D208" s="10"/>
      <c r="E208" s="10"/>
      <c r="F208" s="10"/>
      <c r="G208" s="10"/>
      <c r="H208" s="10"/>
      <c r="I208" s="10"/>
      <c r="J208" s="10"/>
      <c r="K208" s="10"/>
      <c r="L208" s="10"/>
      <c r="M208" s="10"/>
      <c r="N208" s="10"/>
      <c r="O208" s="10"/>
      <c r="P208" s="10"/>
      <c r="Q208" s="10"/>
      <c r="R208" s="10"/>
      <c r="S208" s="11"/>
      <c r="T208" s="10"/>
      <c r="U208" s="12"/>
      <c r="V208" s="12"/>
      <c r="W208" s="12"/>
      <c r="X208" s="12"/>
      <c r="Y208" s="12"/>
      <c r="Z208" s="12"/>
      <c r="AA208" s="13"/>
    </row>
    <row r="209" spans="1:27" ht="18" customHeight="1">
      <c r="A209" s="14"/>
      <c r="B209" s="10"/>
      <c r="C209" s="10"/>
      <c r="D209" s="10"/>
      <c r="E209" s="10"/>
      <c r="F209" s="10"/>
      <c r="G209" s="10"/>
      <c r="H209" s="10"/>
      <c r="I209" s="10"/>
      <c r="J209" s="10"/>
      <c r="K209" s="10"/>
      <c r="L209" s="10"/>
      <c r="M209" s="10"/>
      <c r="N209" s="10"/>
      <c r="O209" s="10"/>
      <c r="P209" s="10"/>
      <c r="Q209" s="10"/>
      <c r="R209" s="10"/>
      <c r="S209" s="11"/>
      <c r="T209" s="10"/>
      <c r="U209" s="12"/>
      <c r="V209" s="12"/>
      <c r="W209" s="12"/>
      <c r="X209" s="12"/>
      <c r="Y209" s="12"/>
      <c r="Z209" s="12"/>
      <c r="AA209" s="13"/>
    </row>
    <row r="210" spans="1:27" ht="18" customHeight="1">
      <c r="A210" s="14"/>
      <c r="B210" s="10"/>
      <c r="C210" s="10"/>
      <c r="D210" s="10"/>
      <c r="E210" s="10"/>
      <c r="F210" s="10"/>
      <c r="G210" s="10"/>
      <c r="H210" s="10"/>
      <c r="I210" s="10"/>
      <c r="J210" s="10"/>
      <c r="K210" s="10"/>
      <c r="L210" s="10"/>
      <c r="M210" s="10"/>
      <c r="N210" s="10"/>
      <c r="O210" s="10"/>
      <c r="P210" s="10"/>
      <c r="Q210" s="10"/>
      <c r="R210" s="10"/>
      <c r="S210" s="11"/>
      <c r="T210" s="10"/>
      <c r="U210" s="12"/>
      <c r="V210" s="12"/>
      <c r="W210" s="12"/>
      <c r="X210" s="12"/>
      <c r="Y210" s="12"/>
      <c r="Z210" s="12"/>
      <c r="AA210" s="13"/>
    </row>
    <row r="211" spans="1:27" ht="18" customHeight="1">
      <c r="A211" s="14"/>
      <c r="B211" s="10"/>
      <c r="C211" s="10"/>
      <c r="D211" s="10"/>
      <c r="E211" s="10"/>
      <c r="F211" s="10"/>
      <c r="G211" s="10"/>
      <c r="H211" s="10"/>
      <c r="I211" s="10"/>
      <c r="J211" s="10"/>
      <c r="K211" s="10"/>
      <c r="L211" s="10"/>
      <c r="M211" s="10"/>
      <c r="N211" s="10"/>
      <c r="O211" s="10"/>
      <c r="P211" s="10"/>
      <c r="Q211" s="10"/>
      <c r="R211" s="10"/>
      <c r="S211" s="11"/>
      <c r="T211" s="10"/>
      <c r="U211" s="12"/>
      <c r="V211" s="12"/>
      <c r="W211" s="12"/>
      <c r="X211" s="12"/>
      <c r="Y211" s="12"/>
      <c r="Z211" s="12"/>
      <c r="AA211" s="13"/>
    </row>
    <row r="212" spans="1:27" ht="18" customHeight="1">
      <c r="A212" s="14"/>
      <c r="B212" s="10"/>
      <c r="C212" s="10"/>
      <c r="D212" s="10"/>
      <c r="E212" s="10"/>
      <c r="F212" s="10"/>
      <c r="G212" s="10"/>
      <c r="H212" s="10"/>
      <c r="I212" s="10"/>
      <c r="J212" s="10"/>
      <c r="K212" s="10"/>
      <c r="L212" s="10"/>
      <c r="M212" s="10"/>
      <c r="N212" s="10"/>
      <c r="O212" s="10"/>
      <c r="P212" s="10"/>
      <c r="Q212" s="10"/>
      <c r="R212" s="10"/>
      <c r="S212" s="11"/>
      <c r="T212" s="10"/>
      <c r="U212" s="12"/>
      <c r="V212" s="12"/>
      <c r="W212" s="12"/>
      <c r="X212" s="12"/>
      <c r="Y212" s="12"/>
      <c r="Z212" s="12"/>
      <c r="AA212" s="13"/>
    </row>
    <row r="213" spans="1:27" ht="18" customHeight="1">
      <c r="A213" s="14"/>
      <c r="B213" s="10"/>
      <c r="C213" s="10"/>
      <c r="D213" s="10"/>
      <c r="E213" s="10"/>
      <c r="F213" s="10"/>
      <c r="G213" s="10"/>
      <c r="H213" s="10"/>
      <c r="I213" s="10"/>
      <c r="J213" s="10"/>
      <c r="K213" s="10"/>
      <c r="L213" s="10"/>
      <c r="M213" s="10"/>
      <c r="N213" s="10"/>
      <c r="O213" s="10"/>
      <c r="P213" s="10"/>
      <c r="Q213" s="10"/>
      <c r="R213" s="10"/>
      <c r="S213" s="11"/>
      <c r="T213" s="10"/>
      <c r="U213" s="12"/>
      <c r="V213" s="12"/>
      <c r="W213" s="12"/>
      <c r="X213" s="12"/>
      <c r="Y213" s="12"/>
      <c r="Z213" s="12"/>
      <c r="AA213" s="13"/>
    </row>
    <row r="214" spans="1:27" ht="18" customHeight="1">
      <c r="A214" s="14"/>
      <c r="B214" s="10"/>
      <c r="C214" s="10"/>
      <c r="D214" s="10"/>
      <c r="E214" s="10"/>
      <c r="F214" s="10"/>
      <c r="G214" s="10"/>
      <c r="H214" s="10"/>
      <c r="I214" s="10"/>
      <c r="J214" s="10"/>
      <c r="K214" s="10"/>
      <c r="L214" s="10"/>
      <c r="M214" s="10"/>
      <c r="N214" s="10"/>
      <c r="O214" s="10"/>
      <c r="P214" s="10"/>
      <c r="Q214" s="10"/>
      <c r="R214" s="10"/>
      <c r="S214" s="11"/>
      <c r="T214" s="10"/>
      <c r="U214" s="12"/>
      <c r="V214" s="12"/>
      <c r="W214" s="12"/>
      <c r="X214" s="12"/>
      <c r="Y214" s="12"/>
      <c r="Z214" s="12"/>
      <c r="AA214" s="13"/>
    </row>
    <row r="215" spans="1:27" ht="18" customHeight="1">
      <c r="A215" s="14"/>
      <c r="B215" s="10"/>
      <c r="C215" s="10"/>
      <c r="D215" s="10"/>
      <c r="E215" s="10"/>
      <c r="F215" s="10"/>
      <c r="G215" s="10"/>
      <c r="H215" s="10"/>
      <c r="I215" s="10"/>
      <c r="J215" s="10"/>
      <c r="K215" s="10"/>
      <c r="L215" s="10"/>
      <c r="M215" s="10"/>
      <c r="N215" s="10"/>
      <c r="O215" s="10"/>
      <c r="P215" s="10"/>
      <c r="Q215" s="10"/>
      <c r="R215" s="10"/>
      <c r="S215" s="11"/>
      <c r="T215" s="10"/>
      <c r="U215" s="12"/>
      <c r="V215" s="12"/>
      <c r="W215" s="12"/>
      <c r="X215" s="12"/>
      <c r="Y215" s="12"/>
      <c r="Z215" s="12"/>
      <c r="AA215" s="13"/>
    </row>
    <row r="216" spans="1:27" ht="18" customHeight="1">
      <c r="A216" s="14"/>
      <c r="B216" s="10"/>
      <c r="C216" s="10"/>
      <c r="D216" s="10"/>
      <c r="E216" s="10"/>
      <c r="F216" s="10"/>
      <c r="G216" s="10"/>
      <c r="H216" s="10"/>
      <c r="I216" s="10"/>
      <c r="J216" s="10"/>
      <c r="K216" s="10"/>
      <c r="L216" s="10"/>
      <c r="M216" s="10"/>
      <c r="N216" s="10"/>
      <c r="O216" s="10"/>
      <c r="P216" s="10"/>
      <c r="Q216" s="10"/>
      <c r="R216" s="10"/>
      <c r="S216" s="11"/>
      <c r="T216" s="10"/>
      <c r="U216" s="12"/>
      <c r="V216" s="12"/>
      <c r="W216" s="12"/>
      <c r="X216" s="12"/>
      <c r="Y216" s="12"/>
      <c r="Z216" s="12"/>
      <c r="AA216" s="13"/>
    </row>
    <row r="217" spans="1:27" ht="18" customHeight="1">
      <c r="A217" s="14"/>
      <c r="B217" s="10"/>
      <c r="C217" s="10"/>
      <c r="D217" s="10"/>
      <c r="E217" s="10"/>
      <c r="F217" s="10"/>
      <c r="G217" s="10"/>
      <c r="H217" s="10"/>
      <c r="I217" s="10"/>
      <c r="J217" s="10"/>
      <c r="K217" s="10"/>
      <c r="L217" s="10"/>
      <c r="M217" s="10"/>
      <c r="N217" s="10"/>
      <c r="O217" s="10"/>
      <c r="P217" s="10"/>
      <c r="Q217" s="10"/>
      <c r="R217" s="10"/>
      <c r="S217" s="11"/>
      <c r="T217" s="10"/>
      <c r="U217" s="12"/>
      <c r="V217" s="12"/>
      <c r="W217" s="12"/>
      <c r="X217" s="12"/>
      <c r="Y217" s="12"/>
      <c r="Z217" s="12"/>
      <c r="AA217" s="13"/>
    </row>
    <row r="218" spans="1:27" ht="18" customHeight="1">
      <c r="A218" s="14"/>
      <c r="B218" s="10"/>
      <c r="C218" s="10"/>
      <c r="D218" s="10"/>
      <c r="E218" s="10"/>
      <c r="F218" s="10"/>
      <c r="G218" s="10"/>
      <c r="H218" s="10"/>
      <c r="I218" s="10"/>
      <c r="J218" s="10"/>
      <c r="K218" s="10"/>
      <c r="L218" s="10"/>
      <c r="M218" s="10"/>
      <c r="N218" s="10"/>
      <c r="O218" s="10"/>
      <c r="P218" s="10"/>
      <c r="Q218" s="10"/>
      <c r="R218" s="10"/>
      <c r="S218" s="11"/>
      <c r="T218" s="10"/>
      <c r="U218" s="12"/>
      <c r="V218" s="12"/>
      <c r="W218" s="12"/>
      <c r="X218" s="12"/>
      <c r="Y218" s="12"/>
      <c r="Z218" s="12"/>
      <c r="AA218" s="13"/>
    </row>
    <row r="219" spans="1:27" ht="18" customHeight="1">
      <c r="A219" s="14"/>
      <c r="B219" s="10"/>
      <c r="C219" s="10"/>
      <c r="D219" s="10"/>
      <c r="E219" s="10"/>
      <c r="F219" s="10"/>
      <c r="G219" s="10"/>
      <c r="H219" s="10"/>
      <c r="I219" s="10"/>
      <c r="J219" s="10"/>
      <c r="K219" s="10"/>
      <c r="L219" s="10"/>
      <c r="M219" s="10"/>
      <c r="N219" s="10"/>
      <c r="O219" s="10"/>
      <c r="P219" s="10"/>
      <c r="Q219" s="10"/>
      <c r="R219" s="10"/>
      <c r="S219" s="11"/>
      <c r="T219" s="10"/>
      <c r="U219" s="12"/>
      <c r="V219" s="12"/>
      <c r="W219" s="12"/>
      <c r="X219" s="12"/>
      <c r="Y219" s="12"/>
      <c r="Z219" s="12"/>
      <c r="AA219" s="13"/>
    </row>
    <row r="220" spans="1:27" ht="18" customHeight="1">
      <c r="A220" s="14"/>
      <c r="B220" s="10"/>
      <c r="C220" s="10"/>
      <c r="D220" s="10"/>
      <c r="E220" s="10"/>
      <c r="F220" s="10"/>
      <c r="G220" s="10"/>
      <c r="H220" s="10"/>
      <c r="I220" s="10"/>
      <c r="J220" s="10"/>
      <c r="K220" s="10"/>
      <c r="L220" s="10"/>
      <c r="M220" s="10"/>
      <c r="N220" s="10"/>
      <c r="O220" s="10"/>
      <c r="P220" s="10"/>
      <c r="Q220" s="10"/>
      <c r="R220" s="10"/>
      <c r="S220" s="11"/>
      <c r="T220" s="10"/>
      <c r="U220" s="12"/>
      <c r="V220" s="12"/>
      <c r="W220" s="12"/>
      <c r="X220" s="12"/>
      <c r="Y220" s="12"/>
      <c r="Z220" s="12"/>
      <c r="AA220" s="13"/>
    </row>
    <row r="221" spans="1:27" ht="18" customHeight="1">
      <c r="A221" s="14"/>
      <c r="B221" s="10"/>
      <c r="C221" s="10"/>
      <c r="D221" s="10"/>
      <c r="E221" s="10"/>
      <c r="F221" s="10"/>
      <c r="G221" s="10"/>
      <c r="H221" s="10"/>
      <c r="I221" s="10"/>
      <c r="J221" s="10"/>
      <c r="K221" s="10"/>
      <c r="L221" s="10"/>
      <c r="M221" s="10"/>
      <c r="N221" s="10"/>
      <c r="O221" s="10"/>
      <c r="P221" s="10"/>
      <c r="Q221" s="10"/>
      <c r="R221" s="10"/>
      <c r="S221" s="11"/>
      <c r="T221" s="10"/>
      <c r="U221" s="12"/>
      <c r="V221" s="12"/>
      <c r="W221" s="12"/>
      <c r="X221" s="12"/>
      <c r="Y221" s="12"/>
      <c r="Z221" s="12"/>
      <c r="AA221" s="13"/>
    </row>
    <row r="222" spans="1:27" ht="18" customHeight="1">
      <c r="A222" s="14"/>
      <c r="B222" s="10"/>
      <c r="C222" s="10"/>
      <c r="D222" s="10"/>
      <c r="E222" s="10"/>
      <c r="F222" s="10"/>
      <c r="G222" s="10"/>
      <c r="H222" s="10"/>
      <c r="I222" s="10"/>
      <c r="J222" s="10"/>
      <c r="K222" s="10"/>
      <c r="L222" s="10"/>
      <c r="M222" s="10"/>
      <c r="N222" s="10"/>
      <c r="O222" s="10"/>
      <c r="P222" s="10"/>
      <c r="Q222" s="10"/>
      <c r="R222" s="10"/>
      <c r="S222" s="11"/>
      <c r="T222" s="10"/>
      <c r="U222" s="12"/>
      <c r="V222" s="12"/>
      <c r="W222" s="12"/>
      <c r="X222" s="12"/>
      <c r="Y222" s="12"/>
      <c r="Z222" s="12"/>
      <c r="AA222" s="13"/>
    </row>
    <row r="223" spans="1:27" ht="18" customHeight="1">
      <c r="A223" s="14"/>
      <c r="B223" s="10"/>
      <c r="C223" s="10"/>
      <c r="D223" s="10"/>
      <c r="E223" s="10"/>
      <c r="F223" s="10"/>
      <c r="G223" s="10"/>
      <c r="H223" s="10"/>
      <c r="I223" s="10"/>
      <c r="J223" s="10"/>
      <c r="K223" s="10"/>
      <c r="L223" s="10"/>
      <c r="M223" s="10"/>
      <c r="N223" s="10"/>
      <c r="O223" s="10"/>
      <c r="P223" s="10"/>
      <c r="Q223" s="10"/>
      <c r="R223" s="10"/>
      <c r="S223" s="11"/>
      <c r="T223" s="10"/>
      <c r="U223" s="12"/>
      <c r="V223" s="12"/>
      <c r="W223" s="12"/>
      <c r="X223" s="12"/>
      <c r="Y223" s="12"/>
      <c r="Z223" s="12"/>
      <c r="AA223" s="13"/>
    </row>
    <row r="224" spans="1:27" ht="18" customHeight="1">
      <c r="A224" s="14"/>
      <c r="B224" s="10"/>
      <c r="C224" s="10"/>
      <c r="D224" s="10"/>
      <c r="E224" s="10"/>
      <c r="F224" s="10"/>
      <c r="G224" s="10"/>
      <c r="H224" s="10"/>
      <c r="I224" s="10"/>
      <c r="J224" s="10"/>
      <c r="K224" s="10"/>
      <c r="L224" s="10"/>
      <c r="M224" s="10"/>
      <c r="N224" s="10"/>
      <c r="O224" s="10"/>
      <c r="P224" s="10"/>
      <c r="Q224" s="10"/>
      <c r="R224" s="10"/>
      <c r="S224" s="11"/>
      <c r="T224" s="10"/>
      <c r="U224" s="12"/>
      <c r="V224" s="12"/>
      <c r="W224" s="12"/>
      <c r="X224" s="12"/>
      <c r="Y224" s="12"/>
      <c r="Z224" s="12"/>
      <c r="AA224" s="13"/>
    </row>
    <row r="225" spans="1:27" ht="18" customHeight="1">
      <c r="A225" s="14"/>
      <c r="B225" s="10"/>
      <c r="C225" s="10"/>
      <c r="D225" s="10"/>
      <c r="E225" s="10"/>
      <c r="F225" s="10"/>
      <c r="G225" s="10"/>
      <c r="H225" s="10"/>
      <c r="I225" s="10"/>
      <c r="J225" s="10"/>
      <c r="K225" s="10"/>
      <c r="L225" s="10"/>
      <c r="M225" s="10"/>
      <c r="N225" s="10"/>
      <c r="O225" s="10"/>
      <c r="P225" s="10"/>
      <c r="Q225" s="10"/>
      <c r="R225" s="10"/>
      <c r="S225" s="11"/>
      <c r="T225" s="10"/>
      <c r="U225" s="12"/>
      <c r="V225" s="12"/>
      <c r="W225" s="12"/>
      <c r="X225" s="12"/>
      <c r="Y225" s="12"/>
      <c r="Z225" s="12"/>
      <c r="AA225" s="13"/>
    </row>
    <row r="226" spans="1:27" ht="18" customHeight="1">
      <c r="A226" s="14"/>
      <c r="B226" s="10"/>
      <c r="C226" s="10"/>
      <c r="D226" s="10"/>
      <c r="E226" s="10"/>
      <c r="F226" s="10"/>
      <c r="G226" s="10"/>
      <c r="H226" s="10"/>
      <c r="I226" s="10"/>
      <c r="J226" s="10"/>
      <c r="K226" s="10"/>
      <c r="L226" s="10"/>
      <c r="M226" s="10"/>
      <c r="N226" s="10"/>
      <c r="O226" s="10"/>
      <c r="P226" s="10"/>
      <c r="Q226" s="10"/>
      <c r="R226" s="10"/>
      <c r="S226" s="11"/>
      <c r="T226" s="10"/>
      <c r="U226" s="12"/>
      <c r="V226" s="12"/>
      <c r="W226" s="12"/>
      <c r="X226" s="12"/>
      <c r="Y226" s="12"/>
      <c r="Z226" s="12"/>
      <c r="AA226" s="13"/>
    </row>
    <row r="227" spans="1:27" ht="18" customHeight="1">
      <c r="A227" s="14"/>
      <c r="B227" s="10"/>
      <c r="C227" s="10"/>
      <c r="D227" s="10"/>
      <c r="E227" s="10"/>
      <c r="F227" s="10"/>
      <c r="G227" s="10"/>
      <c r="H227" s="10"/>
      <c r="I227" s="10"/>
      <c r="J227" s="10"/>
      <c r="K227" s="10"/>
      <c r="L227" s="10"/>
      <c r="M227" s="10"/>
      <c r="N227" s="10"/>
      <c r="O227" s="10"/>
      <c r="P227" s="10"/>
      <c r="Q227" s="10"/>
      <c r="R227" s="10"/>
      <c r="S227" s="11"/>
      <c r="T227" s="10"/>
      <c r="U227" s="12"/>
      <c r="V227" s="12"/>
      <c r="W227" s="12"/>
      <c r="X227" s="12"/>
      <c r="Y227" s="12"/>
      <c r="Z227" s="12"/>
      <c r="AA227" s="13"/>
    </row>
    <row r="228" spans="1:27" ht="18" customHeight="1">
      <c r="A228" s="14"/>
      <c r="B228" s="10"/>
      <c r="C228" s="10"/>
      <c r="D228" s="10"/>
      <c r="E228" s="10"/>
      <c r="F228" s="10"/>
      <c r="G228" s="10"/>
      <c r="H228" s="10"/>
      <c r="I228" s="10"/>
      <c r="J228" s="10"/>
      <c r="K228" s="10"/>
      <c r="L228" s="10"/>
      <c r="M228" s="10"/>
      <c r="N228" s="10"/>
      <c r="O228" s="10"/>
      <c r="P228" s="10"/>
      <c r="Q228" s="10"/>
      <c r="R228" s="10"/>
      <c r="S228" s="11"/>
      <c r="T228" s="10"/>
      <c r="U228" s="12"/>
      <c r="V228" s="12"/>
      <c r="W228" s="12"/>
      <c r="X228" s="12"/>
      <c r="Y228" s="12"/>
      <c r="Z228" s="12"/>
      <c r="AA228" s="13"/>
    </row>
    <row r="229" spans="1:27" ht="18" customHeight="1">
      <c r="A229" s="14"/>
      <c r="B229" s="10"/>
      <c r="C229" s="10"/>
      <c r="D229" s="10"/>
      <c r="E229" s="10"/>
      <c r="F229" s="10"/>
      <c r="G229" s="10"/>
      <c r="H229" s="10"/>
      <c r="I229" s="10"/>
      <c r="J229" s="10"/>
      <c r="K229" s="10"/>
      <c r="L229" s="10"/>
      <c r="M229" s="10"/>
      <c r="N229" s="10"/>
      <c r="O229" s="10"/>
      <c r="P229" s="10"/>
      <c r="Q229" s="10"/>
      <c r="R229" s="10"/>
      <c r="S229" s="11"/>
      <c r="T229" s="10"/>
      <c r="U229" s="12"/>
      <c r="V229" s="12"/>
      <c r="W229" s="12"/>
      <c r="X229" s="12"/>
      <c r="Y229" s="12"/>
      <c r="Z229" s="12"/>
      <c r="AA229" s="13"/>
    </row>
    <row r="230" spans="1:27" ht="18" customHeight="1">
      <c r="A230" s="14"/>
      <c r="B230" s="10"/>
      <c r="C230" s="10"/>
      <c r="D230" s="10"/>
      <c r="E230" s="10"/>
      <c r="F230" s="10"/>
      <c r="G230" s="10"/>
      <c r="H230" s="10"/>
      <c r="I230" s="10"/>
      <c r="J230" s="10"/>
      <c r="K230" s="10"/>
      <c r="L230" s="10"/>
      <c r="M230" s="10"/>
      <c r="N230" s="10"/>
      <c r="O230" s="10"/>
      <c r="P230" s="10"/>
      <c r="Q230" s="10"/>
      <c r="R230" s="10"/>
      <c r="S230" s="11"/>
      <c r="T230" s="10"/>
      <c r="U230" s="12"/>
      <c r="V230" s="12"/>
      <c r="W230" s="12"/>
      <c r="X230" s="12"/>
      <c r="Y230" s="12"/>
      <c r="Z230" s="12"/>
      <c r="AA230" s="13"/>
    </row>
    <row r="231" spans="1:27" ht="18" customHeight="1">
      <c r="A231" s="14"/>
      <c r="B231" s="10"/>
      <c r="C231" s="10"/>
      <c r="D231" s="10"/>
      <c r="E231" s="10"/>
      <c r="F231" s="10"/>
      <c r="G231" s="10"/>
      <c r="H231" s="10"/>
      <c r="I231" s="10"/>
      <c r="J231" s="10"/>
      <c r="K231" s="10"/>
      <c r="L231" s="10"/>
      <c r="M231" s="10"/>
      <c r="N231" s="10"/>
      <c r="O231" s="10"/>
      <c r="P231" s="10"/>
      <c r="Q231" s="10"/>
      <c r="R231" s="10"/>
      <c r="S231" s="11"/>
      <c r="T231" s="10"/>
      <c r="U231" s="12"/>
      <c r="V231" s="12"/>
      <c r="W231" s="12"/>
      <c r="X231" s="12"/>
      <c r="Y231" s="12"/>
      <c r="Z231" s="12"/>
      <c r="AA231" s="13"/>
    </row>
    <row r="232" spans="1:27" ht="18" customHeight="1">
      <c r="A232" s="14"/>
      <c r="B232" s="10"/>
      <c r="C232" s="10"/>
      <c r="D232" s="10"/>
      <c r="E232" s="10"/>
      <c r="F232" s="10"/>
      <c r="G232" s="10"/>
      <c r="H232" s="10"/>
      <c r="I232" s="10"/>
      <c r="J232" s="10"/>
      <c r="K232" s="10"/>
      <c r="L232" s="10"/>
      <c r="M232" s="10"/>
      <c r="N232" s="10"/>
      <c r="O232" s="10"/>
      <c r="P232" s="10"/>
      <c r="Q232" s="10"/>
      <c r="R232" s="10"/>
      <c r="S232" s="11"/>
      <c r="T232" s="10"/>
      <c r="U232" s="12"/>
      <c r="V232" s="12"/>
      <c r="W232" s="12"/>
      <c r="X232" s="12"/>
      <c r="Y232" s="12"/>
      <c r="Z232" s="12"/>
      <c r="AA232" s="13"/>
    </row>
    <row r="233" spans="1:27" ht="18" customHeight="1">
      <c r="A233" s="14"/>
      <c r="B233" s="10"/>
      <c r="C233" s="10"/>
      <c r="D233" s="10"/>
      <c r="E233" s="10"/>
      <c r="F233" s="10"/>
      <c r="G233" s="10"/>
      <c r="H233" s="10"/>
      <c r="I233" s="10"/>
      <c r="J233" s="10"/>
      <c r="K233" s="10"/>
      <c r="L233" s="10"/>
      <c r="M233" s="10"/>
      <c r="N233" s="10"/>
      <c r="O233" s="10"/>
      <c r="P233" s="10"/>
      <c r="Q233" s="10"/>
      <c r="R233" s="10"/>
      <c r="S233" s="11"/>
      <c r="T233" s="10"/>
      <c r="U233" s="12"/>
      <c r="V233" s="12"/>
      <c r="W233" s="12"/>
      <c r="X233" s="12"/>
      <c r="Y233" s="12"/>
      <c r="Z233" s="12"/>
      <c r="AA233" s="13"/>
    </row>
    <row r="234" spans="1:27" ht="18" customHeight="1">
      <c r="A234" s="14"/>
      <c r="B234" s="10"/>
      <c r="C234" s="10"/>
      <c r="D234" s="10"/>
      <c r="E234" s="10"/>
      <c r="F234" s="10"/>
      <c r="G234" s="10"/>
      <c r="H234" s="10"/>
      <c r="I234" s="10"/>
      <c r="J234" s="10"/>
      <c r="K234" s="10"/>
      <c r="L234" s="10"/>
      <c r="M234" s="10"/>
      <c r="N234" s="10"/>
      <c r="O234" s="10"/>
      <c r="P234" s="10"/>
      <c r="Q234" s="10"/>
      <c r="R234" s="10"/>
      <c r="S234" s="11"/>
      <c r="T234" s="10"/>
      <c r="U234" s="12"/>
      <c r="V234" s="12"/>
      <c r="W234" s="12"/>
      <c r="X234" s="12"/>
      <c r="Y234" s="12"/>
      <c r="Z234" s="12"/>
      <c r="AA234" s="13"/>
    </row>
    <row r="235" spans="1:27" ht="18" customHeight="1">
      <c r="A235" s="14"/>
      <c r="B235" s="10"/>
      <c r="C235" s="10"/>
      <c r="D235" s="10"/>
      <c r="E235" s="10"/>
      <c r="F235" s="10"/>
      <c r="G235" s="10"/>
      <c r="H235" s="10"/>
      <c r="I235" s="10"/>
      <c r="J235" s="10"/>
      <c r="K235" s="10"/>
      <c r="L235" s="10"/>
      <c r="M235" s="10"/>
      <c r="N235" s="10"/>
      <c r="O235" s="10"/>
      <c r="P235" s="10"/>
      <c r="Q235" s="10"/>
      <c r="R235" s="10"/>
      <c r="S235" s="11"/>
      <c r="T235" s="10"/>
      <c r="U235" s="12"/>
      <c r="V235" s="12"/>
      <c r="W235" s="12"/>
      <c r="X235" s="12"/>
      <c r="Y235" s="12"/>
      <c r="Z235" s="12"/>
      <c r="AA235" s="13"/>
    </row>
    <row r="236" spans="1:27" ht="18" customHeight="1">
      <c r="A236" s="14"/>
      <c r="B236" s="10"/>
      <c r="C236" s="10"/>
      <c r="D236" s="10"/>
      <c r="E236" s="10"/>
      <c r="F236" s="10"/>
      <c r="G236" s="10"/>
      <c r="H236" s="10"/>
      <c r="I236" s="10"/>
      <c r="J236" s="10"/>
      <c r="K236" s="10"/>
      <c r="L236" s="10"/>
      <c r="M236" s="10"/>
      <c r="N236" s="10"/>
      <c r="O236" s="10"/>
      <c r="P236" s="10"/>
      <c r="Q236" s="10"/>
      <c r="R236" s="10"/>
      <c r="S236" s="11"/>
      <c r="T236" s="10"/>
      <c r="U236" s="12"/>
      <c r="V236" s="12"/>
      <c r="W236" s="12"/>
      <c r="X236" s="12"/>
      <c r="Y236" s="12"/>
      <c r="Z236" s="12"/>
      <c r="AA236" s="13"/>
    </row>
    <row r="237" spans="1:27" ht="18" customHeight="1">
      <c r="A237" s="14"/>
      <c r="B237" s="10"/>
      <c r="C237" s="10"/>
      <c r="D237" s="10"/>
      <c r="E237" s="10"/>
      <c r="F237" s="10"/>
      <c r="G237" s="10"/>
      <c r="H237" s="10"/>
      <c r="I237" s="10"/>
      <c r="J237" s="10"/>
      <c r="K237" s="10"/>
      <c r="L237" s="10"/>
      <c r="M237" s="10"/>
      <c r="N237" s="10"/>
      <c r="O237" s="10"/>
      <c r="P237" s="10"/>
      <c r="Q237" s="10"/>
      <c r="R237" s="10"/>
      <c r="S237" s="11"/>
      <c r="T237" s="10"/>
      <c r="U237" s="12"/>
      <c r="V237" s="12"/>
      <c r="W237" s="12"/>
      <c r="X237" s="12"/>
      <c r="Y237" s="12"/>
      <c r="Z237" s="12"/>
      <c r="AA237" s="13"/>
    </row>
    <row r="238" spans="1:27" ht="18" customHeight="1">
      <c r="A238" s="14"/>
      <c r="B238" s="10"/>
      <c r="C238" s="10"/>
      <c r="D238" s="10"/>
      <c r="E238" s="10"/>
      <c r="F238" s="10"/>
      <c r="G238" s="10"/>
      <c r="H238" s="10"/>
      <c r="I238" s="10"/>
      <c r="J238" s="10"/>
      <c r="K238" s="10"/>
      <c r="L238" s="10"/>
      <c r="M238" s="10"/>
      <c r="N238" s="10"/>
      <c r="O238" s="10"/>
      <c r="P238" s="10"/>
      <c r="Q238" s="10"/>
      <c r="R238" s="10"/>
      <c r="S238" s="11"/>
      <c r="T238" s="10"/>
      <c r="U238" s="12"/>
      <c r="V238" s="12"/>
      <c r="W238" s="12"/>
      <c r="X238" s="12"/>
      <c r="Y238" s="12"/>
      <c r="Z238" s="12"/>
      <c r="AA238" s="13"/>
    </row>
    <row r="239" spans="1:27" ht="18" customHeight="1">
      <c r="A239" s="14"/>
      <c r="B239" s="10"/>
      <c r="C239" s="10"/>
      <c r="D239" s="10"/>
      <c r="E239" s="10"/>
      <c r="F239" s="10"/>
      <c r="G239" s="10"/>
      <c r="H239" s="10"/>
      <c r="I239" s="10"/>
      <c r="J239" s="10"/>
      <c r="K239" s="10"/>
      <c r="L239" s="10"/>
      <c r="M239" s="10"/>
      <c r="N239" s="10"/>
      <c r="O239" s="10"/>
      <c r="P239" s="10"/>
      <c r="Q239" s="10"/>
      <c r="R239" s="10"/>
      <c r="S239" s="11"/>
      <c r="T239" s="10"/>
      <c r="U239" s="12"/>
      <c r="V239" s="12"/>
      <c r="W239" s="12"/>
      <c r="X239" s="12"/>
      <c r="Y239" s="12"/>
      <c r="Z239" s="12"/>
      <c r="AA239" s="13"/>
    </row>
    <row r="240" spans="1:27" ht="18" customHeight="1">
      <c r="A240" s="14"/>
      <c r="B240" s="10"/>
      <c r="C240" s="10"/>
      <c r="D240" s="10"/>
      <c r="E240" s="10"/>
      <c r="F240" s="10"/>
      <c r="G240" s="10"/>
      <c r="H240" s="10"/>
      <c r="I240" s="10"/>
      <c r="J240" s="10"/>
      <c r="K240" s="10"/>
      <c r="L240" s="10"/>
      <c r="M240" s="10"/>
      <c r="N240" s="10"/>
      <c r="O240" s="10"/>
      <c r="P240" s="10"/>
      <c r="Q240" s="10"/>
      <c r="R240" s="10"/>
      <c r="S240" s="11"/>
      <c r="T240" s="10"/>
      <c r="U240" s="12"/>
      <c r="V240" s="12"/>
      <c r="W240" s="12"/>
      <c r="X240" s="12"/>
      <c r="Y240" s="12"/>
      <c r="Z240" s="12"/>
      <c r="AA240" s="13"/>
    </row>
    <row r="241" spans="1:27" ht="18" customHeight="1">
      <c r="A241" s="14"/>
      <c r="B241" s="10"/>
      <c r="C241" s="10"/>
      <c r="D241" s="10"/>
      <c r="E241" s="10"/>
      <c r="F241" s="10"/>
      <c r="G241" s="10"/>
      <c r="H241" s="10"/>
      <c r="I241" s="10"/>
      <c r="J241" s="10"/>
      <c r="K241" s="10"/>
      <c r="L241" s="10"/>
      <c r="M241" s="10"/>
      <c r="N241" s="10"/>
      <c r="O241" s="10"/>
      <c r="P241" s="10"/>
      <c r="Q241" s="10"/>
      <c r="R241" s="10"/>
      <c r="S241" s="11"/>
      <c r="T241" s="10"/>
      <c r="U241" s="12"/>
      <c r="V241" s="12"/>
      <c r="W241" s="12"/>
      <c r="X241" s="12"/>
      <c r="Y241" s="12"/>
      <c r="Z241" s="12"/>
      <c r="AA241" s="13"/>
    </row>
    <row r="242" spans="1:27" ht="18" customHeight="1">
      <c r="A242" s="14"/>
      <c r="B242" s="10"/>
      <c r="C242" s="10"/>
      <c r="D242" s="10"/>
      <c r="E242" s="10"/>
      <c r="F242" s="10"/>
      <c r="G242" s="10"/>
      <c r="H242" s="10"/>
      <c r="I242" s="10"/>
      <c r="J242" s="10"/>
      <c r="K242" s="10"/>
      <c r="L242" s="10"/>
      <c r="M242" s="10"/>
      <c r="N242" s="10"/>
      <c r="O242" s="10"/>
      <c r="P242" s="10"/>
      <c r="Q242" s="10"/>
      <c r="R242" s="10"/>
      <c r="S242" s="11"/>
      <c r="T242" s="10"/>
      <c r="U242" s="12"/>
      <c r="V242" s="12"/>
      <c r="W242" s="12"/>
      <c r="X242" s="12"/>
      <c r="Y242" s="12"/>
      <c r="Z242" s="12"/>
      <c r="AA242" s="13"/>
    </row>
    <row r="243" spans="1:27" ht="18" customHeight="1">
      <c r="A243" s="14"/>
      <c r="B243" s="10"/>
      <c r="C243" s="10"/>
      <c r="D243" s="10"/>
      <c r="E243" s="10"/>
      <c r="F243" s="10"/>
      <c r="G243" s="10"/>
      <c r="H243" s="10"/>
      <c r="I243" s="10"/>
      <c r="J243" s="10"/>
      <c r="K243" s="10"/>
      <c r="L243" s="10"/>
      <c r="M243" s="10"/>
      <c r="N243" s="10"/>
      <c r="O243" s="10"/>
      <c r="P243" s="10"/>
      <c r="Q243" s="10"/>
      <c r="R243" s="10"/>
      <c r="S243" s="11"/>
      <c r="T243" s="10"/>
      <c r="U243" s="12"/>
      <c r="V243" s="12"/>
      <c r="W243" s="12"/>
      <c r="X243" s="12"/>
      <c r="Y243" s="12"/>
      <c r="Z243" s="12"/>
      <c r="AA243" s="13"/>
    </row>
    <row r="244" spans="1:27" ht="18" customHeight="1">
      <c r="A244" s="14"/>
      <c r="B244" s="10"/>
      <c r="C244" s="10"/>
      <c r="D244" s="10"/>
      <c r="E244" s="10"/>
      <c r="F244" s="10"/>
      <c r="G244" s="10"/>
      <c r="H244" s="10"/>
      <c r="I244" s="10"/>
      <c r="J244" s="10"/>
      <c r="K244" s="10"/>
      <c r="L244" s="10"/>
      <c r="M244" s="10"/>
      <c r="N244" s="10"/>
      <c r="O244" s="10"/>
      <c r="P244" s="10"/>
      <c r="Q244" s="10"/>
      <c r="R244" s="10"/>
      <c r="S244" s="11"/>
      <c r="T244" s="10"/>
      <c r="U244" s="12"/>
      <c r="V244" s="12"/>
      <c r="W244" s="12"/>
      <c r="X244" s="12"/>
      <c r="Y244" s="12"/>
      <c r="Z244" s="12"/>
      <c r="AA244" s="13"/>
    </row>
    <row r="245" spans="1:27" ht="18" customHeight="1">
      <c r="A245" s="14"/>
      <c r="B245" s="10"/>
      <c r="C245" s="10"/>
      <c r="D245" s="10"/>
      <c r="E245" s="10"/>
      <c r="F245" s="10"/>
      <c r="G245" s="10"/>
      <c r="H245" s="10"/>
      <c r="I245" s="10"/>
      <c r="J245" s="10"/>
      <c r="K245" s="10"/>
      <c r="L245" s="10"/>
      <c r="M245" s="10"/>
      <c r="N245" s="10"/>
      <c r="O245" s="10"/>
      <c r="P245" s="10"/>
      <c r="Q245" s="10"/>
      <c r="R245" s="10"/>
      <c r="S245" s="11"/>
      <c r="T245" s="10"/>
      <c r="U245" s="12"/>
      <c r="V245" s="12"/>
      <c r="W245" s="12"/>
      <c r="X245" s="12"/>
      <c r="Y245" s="12"/>
      <c r="Z245" s="12"/>
      <c r="AA245" s="13"/>
    </row>
    <row r="246" spans="1:27" ht="18" customHeight="1">
      <c r="A246" s="14"/>
      <c r="B246" s="10"/>
      <c r="C246" s="10"/>
      <c r="D246" s="10"/>
      <c r="E246" s="10"/>
      <c r="F246" s="10"/>
      <c r="G246" s="10"/>
      <c r="H246" s="10"/>
      <c r="I246" s="10"/>
      <c r="J246" s="10"/>
      <c r="K246" s="10"/>
      <c r="L246" s="10"/>
      <c r="M246" s="10"/>
      <c r="N246" s="10"/>
      <c r="O246" s="10"/>
      <c r="P246" s="10"/>
      <c r="Q246" s="10"/>
      <c r="R246" s="10"/>
      <c r="S246" s="11"/>
      <c r="T246" s="10"/>
      <c r="U246" s="12"/>
      <c r="V246" s="12"/>
      <c r="W246" s="12"/>
      <c r="X246" s="12"/>
      <c r="Y246" s="12"/>
      <c r="Z246" s="12"/>
      <c r="AA246" s="13"/>
    </row>
    <row r="247" spans="1:27" ht="18" customHeight="1">
      <c r="A247" s="14"/>
      <c r="B247" s="10"/>
      <c r="C247" s="10"/>
      <c r="D247" s="10"/>
      <c r="E247" s="10"/>
      <c r="F247" s="10"/>
      <c r="G247" s="10"/>
      <c r="H247" s="10"/>
      <c r="I247" s="10"/>
      <c r="J247" s="10"/>
      <c r="K247" s="10"/>
      <c r="L247" s="10"/>
      <c r="M247" s="10"/>
      <c r="N247" s="10"/>
      <c r="O247" s="10"/>
      <c r="P247" s="10"/>
      <c r="Q247" s="10"/>
      <c r="R247" s="10"/>
      <c r="S247" s="11"/>
      <c r="T247" s="10"/>
      <c r="U247" s="12"/>
      <c r="V247" s="12"/>
      <c r="W247" s="12"/>
      <c r="X247" s="12"/>
      <c r="Y247" s="12"/>
      <c r="Z247" s="12"/>
      <c r="AA247" s="13"/>
    </row>
    <row r="248" spans="1:27" ht="18" customHeight="1">
      <c r="A248" s="14"/>
      <c r="B248" s="10"/>
      <c r="C248" s="10"/>
      <c r="D248" s="10"/>
      <c r="E248" s="10"/>
      <c r="F248" s="10"/>
      <c r="G248" s="10"/>
      <c r="H248" s="10"/>
      <c r="I248" s="10"/>
      <c r="J248" s="10"/>
      <c r="K248" s="10"/>
      <c r="L248" s="10"/>
      <c r="M248" s="10"/>
      <c r="N248" s="10"/>
      <c r="O248" s="10"/>
      <c r="P248" s="10"/>
      <c r="Q248" s="10"/>
      <c r="R248" s="10"/>
      <c r="S248" s="11"/>
      <c r="T248" s="10"/>
      <c r="U248" s="12"/>
      <c r="V248" s="12"/>
      <c r="W248" s="12"/>
      <c r="X248" s="12"/>
      <c r="Y248" s="12"/>
      <c r="Z248" s="12"/>
      <c r="AA248" s="13"/>
    </row>
    <row r="249" spans="1:27" ht="18" customHeight="1">
      <c r="A249" s="14"/>
      <c r="B249" s="10"/>
      <c r="C249" s="10"/>
      <c r="D249" s="10"/>
      <c r="E249" s="10"/>
      <c r="F249" s="10"/>
      <c r="G249" s="10"/>
      <c r="H249" s="10"/>
      <c r="I249" s="10"/>
      <c r="J249" s="10"/>
      <c r="K249" s="10"/>
      <c r="L249" s="10"/>
      <c r="M249" s="10"/>
      <c r="N249" s="10"/>
      <c r="O249" s="10"/>
      <c r="P249" s="10"/>
      <c r="Q249" s="10"/>
      <c r="R249" s="10"/>
      <c r="S249" s="11"/>
      <c r="T249" s="10"/>
      <c r="U249" s="12"/>
      <c r="V249" s="12"/>
      <c r="W249" s="12"/>
      <c r="X249" s="12"/>
      <c r="Y249" s="12"/>
      <c r="Z249" s="12"/>
      <c r="AA249" s="13"/>
    </row>
    <row r="250" spans="1:27" ht="18" customHeight="1">
      <c r="A250" s="14"/>
      <c r="B250" s="10"/>
      <c r="C250" s="10"/>
      <c r="D250" s="10"/>
      <c r="E250" s="10"/>
      <c r="F250" s="10"/>
      <c r="G250" s="10"/>
      <c r="H250" s="10"/>
      <c r="I250" s="10"/>
      <c r="J250" s="10"/>
      <c r="K250" s="10"/>
      <c r="L250" s="10"/>
      <c r="M250" s="10"/>
      <c r="N250" s="10"/>
      <c r="O250" s="10"/>
      <c r="P250" s="10"/>
      <c r="Q250" s="10"/>
      <c r="R250" s="10"/>
      <c r="S250" s="11"/>
      <c r="T250" s="10"/>
      <c r="U250" s="12"/>
      <c r="V250" s="12"/>
      <c r="W250" s="12"/>
      <c r="X250" s="12"/>
      <c r="Y250" s="12"/>
      <c r="Z250" s="12"/>
      <c r="AA250" s="13"/>
    </row>
    <row r="251" spans="1:27" ht="18" customHeight="1">
      <c r="A251" s="14"/>
      <c r="B251" s="10"/>
      <c r="C251" s="10"/>
      <c r="D251" s="10"/>
      <c r="E251" s="10"/>
      <c r="F251" s="10"/>
      <c r="G251" s="10"/>
      <c r="H251" s="10"/>
      <c r="I251" s="10"/>
      <c r="J251" s="10"/>
      <c r="K251" s="10"/>
      <c r="L251" s="10"/>
      <c r="M251" s="10"/>
      <c r="N251" s="10"/>
      <c r="O251" s="10"/>
      <c r="P251" s="10"/>
      <c r="Q251" s="10"/>
      <c r="R251" s="10"/>
      <c r="S251" s="11"/>
      <c r="T251" s="10"/>
      <c r="U251" s="12"/>
      <c r="V251" s="12"/>
      <c r="W251" s="12"/>
      <c r="X251" s="12"/>
      <c r="Y251" s="12"/>
      <c r="Z251" s="12"/>
      <c r="AA251" s="13"/>
    </row>
    <row r="252" spans="1:27" ht="18" customHeight="1">
      <c r="A252" s="14"/>
      <c r="B252" s="10"/>
      <c r="C252" s="10"/>
      <c r="D252" s="10"/>
      <c r="E252" s="10"/>
      <c r="F252" s="10"/>
      <c r="G252" s="10"/>
      <c r="H252" s="10"/>
      <c r="I252" s="10"/>
      <c r="J252" s="10"/>
      <c r="K252" s="10"/>
      <c r="L252" s="10"/>
      <c r="M252" s="10"/>
      <c r="N252" s="10"/>
      <c r="O252" s="10"/>
      <c r="P252" s="10"/>
      <c r="Q252" s="10"/>
      <c r="R252" s="10"/>
      <c r="S252" s="11"/>
      <c r="T252" s="10"/>
      <c r="U252" s="12"/>
      <c r="V252" s="12"/>
      <c r="W252" s="12"/>
      <c r="X252" s="12"/>
      <c r="Y252" s="12"/>
      <c r="Z252" s="12"/>
      <c r="AA252" s="13"/>
    </row>
    <row r="253" spans="1:27" ht="18" customHeight="1">
      <c r="A253" s="14"/>
      <c r="B253" s="10"/>
      <c r="C253" s="10"/>
      <c r="D253" s="10"/>
      <c r="E253" s="10"/>
      <c r="F253" s="10"/>
      <c r="G253" s="10"/>
      <c r="H253" s="10"/>
      <c r="I253" s="10"/>
      <c r="J253" s="10"/>
      <c r="K253" s="10"/>
      <c r="L253" s="10"/>
      <c r="M253" s="10"/>
      <c r="N253" s="10"/>
      <c r="O253" s="10"/>
      <c r="P253" s="10"/>
      <c r="Q253" s="10"/>
      <c r="R253" s="10"/>
      <c r="S253" s="11"/>
      <c r="T253" s="10"/>
      <c r="U253" s="12"/>
      <c r="V253" s="12"/>
      <c r="W253" s="12"/>
      <c r="X253" s="12"/>
      <c r="Y253" s="12"/>
      <c r="Z253" s="12"/>
      <c r="AA253" s="13"/>
    </row>
    <row r="254" spans="1:27" ht="18" customHeight="1">
      <c r="A254" s="14"/>
      <c r="B254" s="10"/>
      <c r="C254" s="10"/>
      <c r="D254" s="10"/>
      <c r="E254" s="10"/>
      <c r="F254" s="10"/>
      <c r="G254" s="10"/>
      <c r="H254" s="10"/>
      <c r="I254" s="10"/>
      <c r="J254" s="10"/>
      <c r="K254" s="10"/>
      <c r="L254" s="10"/>
      <c r="M254" s="10"/>
      <c r="N254" s="10"/>
      <c r="O254" s="10"/>
      <c r="P254" s="10"/>
      <c r="Q254" s="10"/>
      <c r="R254" s="10"/>
      <c r="S254" s="11"/>
      <c r="T254" s="10"/>
      <c r="U254" s="12"/>
      <c r="V254" s="12"/>
      <c r="W254" s="12"/>
      <c r="X254" s="12"/>
      <c r="Y254" s="12"/>
      <c r="Z254" s="12"/>
      <c r="AA254" s="13"/>
    </row>
    <row r="255" spans="1:27" ht="18" customHeight="1">
      <c r="A255" s="14"/>
      <c r="B255" s="10"/>
      <c r="C255" s="10"/>
      <c r="D255" s="10"/>
      <c r="E255" s="10"/>
      <c r="F255" s="10"/>
      <c r="G255" s="10"/>
      <c r="H255" s="10"/>
      <c r="I255" s="10"/>
      <c r="J255" s="10"/>
      <c r="K255" s="10"/>
      <c r="L255" s="10"/>
      <c r="M255" s="10"/>
      <c r="N255" s="10"/>
      <c r="O255" s="10"/>
      <c r="P255" s="10"/>
      <c r="Q255" s="10"/>
      <c r="R255" s="10"/>
      <c r="S255" s="11"/>
      <c r="T255" s="10"/>
      <c r="U255" s="12"/>
      <c r="V255" s="12"/>
      <c r="W255" s="12"/>
      <c r="X255" s="12"/>
      <c r="Y255" s="12"/>
      <c r="Z255" s="12"/>
      <c r="AA255" s="13"/>
    </row>
    <row r="256" spans="1:27" ht="18" customHeight="1">
      <c r="A256" s="14"/>
      <c r="B256" s="10"/>
      <c r="C256" s="10"/>
      <c r="D256" s="10"/>
      <c r="E256" s="10"/>
      <c r="F256" s="10"/>
      <c r="G256" s="10"/>
      <c r="H256" s="10"/>
      <c r="I256" s="10"/>
      <c r="J256" s="10"/>
      <c r="K256" s="10"/>
      <c r="L256" s="10"/>
      <c r="M256" s="10"/>
      <c r="N256" s="10"/>
      <c r="O256" s="10"/>
      <c r="P256" s="10"/>
      <c r="Q256" s="10"/>
      <c r="R256" s="10"/>
      <c r="S256" s="11"/>
      <c r="T256" s="10"/>
      <c r="U256" s="12"/>
      <c r="V256" s="12"/>
      <c r="W256" s="12"/>
      <c r="X256" s="12"/>
      <c r="Y256" s="12"/>
      <c r="Z256" s="12"/>
      <c r="AA256" s="13"/>
    </row>
    <row r="257" spans="1:27" ht="18" customHeight="1">
      <c r="A257" s="14"/>
      <c r="B257" s="10"/>
      <c r="C257" s="10"/>
      <c r="D257" s="10"/>
      <c r="E257" s="10"/>
      <c r="F257" s="10"/>
      <c r="G257" s="10"/>
      <c r="H257" s="10"/>
      <c r="I257" s="10"/>
      <c r="J257" s="10"/>
      <c r="K257" s="10"/>
      <c r="L257" s="10"/>
      <c r="M257" s="10"/>
      <c r="N257" s="10"/>
      <c r="O257" s="10"/>
      <c r="P257" s="10"/>
      <c r="Q257" s="10"/>
      <c r="R257" s="10"/>
      <c r="S257" s="11"/>
      <c r="T257" s="10"/>
      <c r="U257" s="12"/>
      <c r="V257" s="12"/>
      <c r="W257" s="12"/>
      <c r="X257" s="12"/>
      <c r="Y257" s="12"/>
      <c r="Z257" s="12"/>
      <c r="AA257" s="13"/>
    </row>
    <row r="258" spans="1:27" ht="18" customHeight="1">
      <c r="A258" s="14"/>
      <c r="B258" s="10"/>
      <c r="C258" s="10"/>
      <c r="D258" s="10"/>
      <c r="E258" s="10"/>
      <c r="F258" s="10"/>
      <c r="G258" s="10"/>
      <c r="H258" s="10"/>
      <c r="I258" s="10"/>
      <c r="J258" s="10"/>
      <c r="K258" s="10"/>
      <c r="L258" s="10"/>
      <c r="M258" s="10"/>
      <c r="N258" s="10"/>
      <c r="O258" s="10"/>
      <c r="P258" s="10"/>
      <c r="Q258" s="10"/>
      <c r="R258" s="10"/>
      <c r="S258" s="11"/>
      <c r="T258" s="10"/>
      <c r="U258" s="12"/>
      <c r="V258" s="12"/>
      <c r="W258" s="12"/>
      <c r="X258" s="12"/>
      <c r="Y258" s="12"/>
      <c r="Z258" s="12"/>
      <c r="AA258" s="13"/>
    </row>
    <row r="259" spans="1:27" ht="18" customHeight="1">
      <c r="A259" s="14"/>
      <c r="B259" s="10"/>
      <c r="C259" s="10"/>
      <c r="D259" s="10"/>
      <c r="E259" s="10"/>
      <c r="F259" s="10"/>
      <c r="G259" s="10"/>
      <c r="H259" s="10"/>
      <c r="I259" s="10"/>
      <c r="J259" s="10"/>
      <c r="K259" s="10"/>
      <c r="L259" s="10"/>
      <c r="M259" s="10"/>
      <c r="N259" s="10"/>
      <c r="O259" s="10"/>
      <c r="P259" s="10"/>
      <c r="Q259" s="10"/>
      <c r="R259" s="10"/>
      <c r="S259" s="11"/>
      <c r="T259" s="10"/>
      <c r="U259" s="12"/>
      <c r="V259" s="12"/>
      <c r="W259" s="12"/>
      <c r="X259" s="12"/>
      <c r="Y259" s="12"/>
      <c r="Z259" s="12"/>
      <c r="AA259" s="13"/>
    </row>
    <row r="260" spans="1:27" ht="18" customHeight="1">
      <c r="A260" s="14"/>
      <c r="B260" s="10"/>
      <c r="C260" s="10"/>
      <c r="D260" s="10"/>
      <c r="E260" s="10"/>
      <c r="F260" s="10"/>
      <c r="G260" s="10"/>
      <c r="H260" s="10"/>
      <c r="I260" s="10"/>
      <c r="J260" s="10"/>
      <c r="K260" s="10"/>
      <c r="L260" s="10"/>
      <c r="M260" s="10"/>
      <c r="N260" s="10"/>
      <c r="O260" s="10"/>
      <c r="P260" s="10"/>
      <c r="Q260" s="10"/>
      <c r="R260" s="10"/>
      <c r="S260" s="11"/>
      <c r="T260" s="10"/>
      <c r="U260" s="12"/>
      <c r="V260" s="12"/>
      <c r="W260" s="12"/>
      <c r="X260" s="12"/>
      <c r="Y260" s="12"/>
      <c r="Z260" s="12"/>
      <c r="AA260" s="13"/>
    </row>
    <row r="261" spans="1:27" ht="18" customHeight="1">
      <c r="A261" s="14"/>
      <c r="B261" s="10"/>
      <c r="C261" s="10"/>
      <c r="D261" s="10"/>
      <c r="E261" s="10"/>
      <c r="F261" s="10"/>
      <c r="G261" s="10"/>
      <c r="H261" s="10"/>
      <c r="I261" s="10"/>
      <c r="J261" s="10"/>
      <c r="K261" s="10"/>
      <c r="L261" s="10"/>
      <c r="M261" s="10"/>
      <c r="N261" s="10"/>
      <c r="O261" s="10"/>
      <c r="P261" s="10"/>
      <c r="Q261" s="10"/>
      <c r="R261" s="10"/>
      <c r="S261" s="11"/>
      <c r="T261" s="10"/>
      <c r="U261" s="12"/>
      <c r="V261" s="12"/>
      <c r="W261" s="12"/>
      <c r="X261" s="12"/>
      <c r="Y261" s="12"/>
      <c r="Z261" s="12"/>
      <c r="AA261" s="13"/>
    </row>
    <row r="262" spans="1:27" ht="18" customHeight="1">
      <c r="A262" s="14"/>
      <c r="B262" s="10"/>
      <c r="C262" s="10"/>
      <c r="D262" s="10"/>
      <c r="E262" s="10"/>
      <c r="F262" s="10"/>
      <c r="G262" s="10"/>
      <c r="H262" s="10"/>
      <c r="I262" s="10"/>
      <c r="J262" s="10"/>
      <c r="K262" s="10"/>
      <c r="L262" s="10"/>
      <c r="M262" s="10"/>
      <c r="N262" s="10"/>
      <c r="O262" s="10"/>
      <c r="P262" s="10"/>
      <c r="Q262" s="10"/>
      <c r="R262" s="10"/>
      <c r="S262" s="11"/>
      <c r="T262" s="10"/>
      <c r="U262" s="12"/>
      <c r="V262" s="12"/>
      <c r="W262" s="12"/>
      <c r="X262" s="12"/>
      <c r="Y262" s="12"/>
      <c r="Z262" s="12"/>
      <c r="AA262" s="13"/>
    </row>
    <row r="263" spans="1:27" ht="18" customHeight="1">
      <c r="A263" s="14"/>
      <c r="B263" s="10"/>
      <c r="C263" s="10"/>
      <c r="D263" s="10"/>
      <c r="E263" s="10"/>
      <c r="F263" s="10"/>
      <c r="G263" s="10"/>
      <c r="H263" s="10"/>
      <c r="I263" s="10"/>
      <c r="J263" s="10"/>
      <c r="K263" s="10"/>
      <c r="L263" s="10"/>
      <c r="M263" s="10"/>
      <c r="N263" s="10"/>
      <c r="O263" s="10"/>
      <c r="P263" s="10"/>
      <c r="Q263" s="10"/>
      <c r="R263" s="10"/>
      <c r="S263" s="11"/>
      <c r="T263" s="10"/>
      <c r="U263" s="12"/>
      <c r="V263" s="12"/>
      <c r="W263" s="12"/>
      <c r="X263" s="12"/>
      <c r="Y263" s="12"/>
      <c r="Z263" s="12"/>
      <c r="AA263" s="13"/>
    </row>
    <row r="264" spans="1:27" ht="18" customHeight="1">
      <c r="A264" s="14"/>
      <c r="B264" s="10"/>
      <c r="C264" s="10"/>
      <c r="D264" s="10"/>
      <c r="E264" s="10"/>
      <c r="F264" s="10"/>
      <c r="G264" s="10"/>
      <c r="H264" s="10"/>
      <c r="I264" s="10"/>
      <c r="J264" s="10"/>
      <c r="K264" s="10"/>
      <c r="L264" s="10"/>
      <c r="M264" s="10"/>
      <c r="N264" s="10"/>
      <c r="O264" s="10"/>
      <c r="P264" s="10"/>
      <c r="Q264" s="10"/>
      <c r="R264" s="10"/>
      <c r="S264" s="11"/>
      <c r="T264" s="10"/>
      <c r="U264" s="12"/>
      <c r="V264" s="12"/>
      <c r="W264" s="12"/>
      <c r="X264" s="12"/>
      <c r="Y264" s="12"/>
      <c r="Z264" s="12"/>
      <c r="AA264" s="13"/>
    </row>
    <row r="265" spans="1:27" ht="18" customHeight="1">
      <c r="A265" s="14"/>
      <c r="B265" s="10"/>
      <c r="C265" s="10"/>
      <c r="D265" s="10"/>
      <c r="E265" s="10"/>
      <c r="F265" s="10"/>
      <c r="G265" s="10"/>
      <c r="H265" s="10"/>
      <c r="I265" s="10"/>
      <c r="J265" s="10"/>
      <c r="K265" s="10"/>
      <c r="L265" s="10"/>
      <c r="M265" s="10"/>
      <c r="N265" s="10"/>
      <c r="O265" s="10"/>
      <c r="P265" s="10"/>
      <c r="Q265" s="10"/>
      <c r="R265" s="10"/>
      <c r="S265" s="11"/>
      <c r="T265" s="10"/>
      <c r="U265" s="12"/>
      <c r="V265" s="12"/>
      <c r="W265" s="12"/>
      <c r="X265" s="12"/>
      <c r="Y265" s="12"/>
      <c r="Z265" s="12"/>
      <c r="AA265" s="13"/>
    </row>
    <row r="266" spans="1:27" ht="18" customHeight="1">
      <c r="A266" s="14"/>
      <c r="B266" s="10"/>
      <c r="C266" s="10"/>
      <c r="D266" s="10"/>
      <c r="E266" s="10"/>
      <c r="F266" s="10"/>
      <c r="G266" s="10"/>
      <c r="H266" s="10"/>
      <c r="I266" s="10"/>
      <c r="J266" s="10"/>
      <c r="K266" s="10"/>
      <c r="L266" s="10"/>
      <c r="M266" s="10"/>
      <c r="N266" s="10"/>
      <c r="O266" s="10"/>
      <c r="P266" s="10"/>
      <c r="Q266" s="10"/>
      <c r="R266" s="10"/>
      <c r="S266" s="11"/>
      <c r="T266" s="10"/>
      <c r="U266" s="12"/>
      <c r="V266" s="12"/>
      <c r="W266" s="12"/>
      <c r="X266" s="12"/>
      <c r="Y266" s="12"/>
      <c r="Z266" s="12"/>
      <c r="AA266" s="13"/>
    </row>
    <row r="267" spans="1:27" ht="18" customHeight="1">
      <c r="A267" s="14"/>
      <c r="B267" s="10"/>
      <c r="C267" s="10"/>
      <c r="D267" s="10"/>
      <c r="E267" s="10"/>
      <c r="F267" s="10"/>
      <c r="G267" s="10"/>
      <c r="H267" s="10"/>
      <c r="I267" s="10"/>
      <c r="J267" s="10"/>
      <c r="K267" s="10"/>
      <c r="L267" s="10"/>
      <c r="M267" s="10"/>
      <c r="N267" s="10"/>
      <c r="O267" s="10"/>
      <c r="P267" s="10"/>
      <c r="Q267" s="10"/>
      <c r="R267" s="10"/>
      <c r="S267" s="11"/>
      <c r="T267" s="10"/>
      <c r="U267" s="12"/>
      <c r="V267" s="12"/>
      <c r="W267" s="12"/>
      <c r="X267" s="12"/>
      <c r="Y267" s="12"/>
      <c r="Z267" s="12"/>
      <c r="AA267" s="13"/>
    </row>
    <row r="268" spans="1:27" ht="18" customHeight="1">
      <c r="A268" s="14"/>
      <c r="B268" s="10"/>
      <c r="C268" s="10"/>
      <c r="D268" s="10"/>
      <c r="E268" s="10"/>
      <c r="F268" s="10"/>
      <c r="G268" s="10"/>
      <c r="H268" s="10"/>
      <c r="I268" s="10"/>
      <c r="J268" s="10"/>
      <c r="K268" s="10"/>
      <c r="L268" s="10"/>
      <c r="M268" s="10"/>
      <c r="N268" s="10"/>
      <c r="O268" s="10"/>
      <c r="P268" s="10"/>
      <c r="Q268" s="10"/>
      <c r="R268" s="10"/>
      <c r="S268" s="11"/>
      <c r="T268" s="10"/>
      <c r="U268" s="12"/>
      <c r="V268" s="12"/>
      <c r="W268" s="12"/>
      <c r="X268" s="12"/>
      <c r="Y268" s="12"/>
      <c r="Z268" s="12"/>
      <c r="AA268" s="13"/>
    </row>
    <row r="269" spans="1:27" ht="18" customHeight="1">
      <c r="A269" s="14"/>
      <c r="B269" s="10"/>
      <c r="C269" s="10"/>
      <c r="D269" s="10"/>
      <c r="E269" s="10"/>
      <c r="F269" s="10"/>
      <c r="G269" s="10"/>
      <c r="H269" s="10"/>
      <c r="I269" s="10"/>
      <c r="J269" s="10"/>
      <c r="K269" s="10"/>
      <c r="L269" s="10"/>
      <c r="M269" s="10"/>
      <c r="N269" s="10"/>
      <c r="O269" s="10"/>
      <c r="P269" s="10"/>
      <c r="Q269" s="10"/>
      <c r="R269" s="10"/>
      <c r="S269" s="11"/>
      <c r="T269" s="10"/>
      <c r="U269" s="12"/>
      <c r="V269" s="12"/>
      <c r="W269" s="12"/>
      <c r="X269" s="12"/>
      <c r="Y269" s="12"/>
      <c r="Z269" s="12"/>
      <c r="AA269" s="13"/>
    </row>
    <row r="270" spans="1:27" ht="18" customHeight="1">
      <c r="A270" s="14"/>
      <c r="B270" s="10"/>
      <c r="C270" s="10"/>
      <c r="D270" s="10"/>
      <c r="E270" s="10"/>
      <c r="F270" s="10"/>
      <c r="G270" s="10"/>
      <c r="H270" s="10"/>
      <c r="I270" s="10"/>
      <c r="J270" s="10"/>
      <c r="K270" s="10"/>
      <c r="L270" s="10"/>
      <c r="M270" s="10"/>
      <c r="N270" s="10"/>
      <c r="O270" s="10"/>
      <c r="P270" s="10"/>
      <c r="Q270" s="10"/>
      <c r="R270" s="10"/>
      <c r="S270" s="11"/>
      <c r="T270" s="10"/>
      <c r="U270" s="12"/>
      <c r="V270" s="12"/>
      <c r="W270" s="12"/>
      <c r="X270" s="12"/>
      <c r="Y270" s="12"/>
      <c r="Z270" s="12"/>
      <c r="AA270" s="13"/>
    </row>
    <row r="271" spans="1:27" ht="18" customHeight="1">
      <c r="A271" s="14"/>
      <c r="B271" s="10"/>
      <c r="C271" s="10"/>
      <c r="D271" s="10"/>
      <c r="E271" s="10"/>
      <c r="F271" s="10"/>
      <c r="G271" s="10"/>
      <c r="H271" s="10"/>
      <c r="I271" s="10"/>
      <c r="J271" s="10"/>
      <c r="K271" s="10"/>
      <c r="L271" s="10"/>
      <c r="M271" s="10"/>
      <c r="N271" s="10"/>
      <c r="O271" s="10"/>
      <c r="P271" s="10"/>
      <c r="Q271" s="10"/>
      <c r="R271" s="10"/>
      <c r="S271" s="11"/>
      <c r="T271" s="10"/>
      <c r="U271" s="12"/>
      <c r="V271" s="12"/>
      <c r="W271" s="12"/>
      <c r="X271" s="12"/>
      <c r="Y271" s="12"/>
      <c r="Z271" s="12"/>
      <c r="AA271" s="13"/>
    </row>
    <row r="272" spans="1:27" ht="18" customHeight="1">
      <c r="A272" s="14"/>
      <c r="B272" s="10"/>
      <c r="C272" s="10"/>
      <c r="D272" s="10"/>
      <c r="E272" s="10"/>
      <c r="F272" s="10"/>
      <c r="G272" s="10"/>
      <c r="H272" s="10"/>
      <c r="I272" s="10"/>
      <c r="J272" s="10"/>
      <c r="K272" s="10"/>
      <c r="L272" s="10"/>
      <c r="M272" s="10"/>
      <c r="N272" s="10"/>
      <c r="O272" s="10"/>
      <c r="P272" s="10"/>
      <c r="Q272" s="10"/>
      <c r="R272" s="10"/>
      <c r="S272" s="11"/>
      <c r="T272" s="10"/>
      <c r="U272" s="12"/>
      <c r="V272" s="12"/>
      <c r="W272" s="12"/>
      <c r="X272" s="12"/>
      <c r="Y272" s="12"/>
      <c r="Z272" s="12"/>
      <c r="AA272" s="13"/>
    </row>
    <row r="273" spans="1:27" ht="18" customHeight="1">
      <c r="A273" s="14"/>
      <c r="B273" s="10"/>
      <c r="C273" s="10"/>
      <c r="D273" s="10"/>
      <c r="E273" s="10"/>
      <c r="F273" s="10"/>
      <c r="G273" s="10"/>
      <c r="H273" s="10"/>
      <c r="I273" s="10"/>
      <c r="J273" s="10"/>
      <c r="K273" s="10"/>
      <c r="L273" s="10"/>
      <c r="M273" s="10"/>
      <c r="N273" s="10"/>
      <c r="O273" s="10"/>
      <c r="P273" s="10"/>
      <c r="Q273" s="10"/>
      <c r="R273" s="10"/>
      <c r="S273" s="11"/>
      <c r="T273" s="10"/>
      <c r="U273" s="12"/>
      <c r="V273" s="12"/>
      <c r="W273" s="12"/>
      <c r="X273" s="12"/>
      <c r="Y273" s="12"/>
      <c r="Z273" s="12"/>
      <c r="AA273" s="13"/>
    </row>
    <row r="274" spans="1:27" ht="18" customHeight="1">
      <c r="A274" s="14"/>
      <c r="B274" s="10"/>
      <c r="C274" s="10"/>
      <c r="D274" s="10"/>
      <c r="E274" s="10"/>
      <c r="F274" s="10"/>
      <c r="G274" s="10"/>
      <c r="H274" s="10"/>
      <c r="I274" s="10"/>
      <c r="J274" s="10"/>
      <c r="K274" s="10"/>
      <c r="L274" s="10"/>
      <c r="M274" s="10"/>
      <c r="N274" s="10"/>
      <c r="O274" s="10"/>
      <c r="P274" s="10"/>
      <c r="Q274" s="10"/>
      <c r="R274" s="10"/>
      <c r="S274" s="11"/>
      <c r="T274" s="10"/>
      <c r="U274" s="12"/>
      <c r="V274" s="12"/>
      <c r="W274" s="12"/>
      <c r="X274" s="12"/>
      <c r="Y274" s="12"/>
      <c r="Z274" s="12"/>
      <c r="AA274" s="13"/>
    </row>
    <row r="275" spans="1:27" ht="18" customHeight="1">
      <c r="A275" s="14"/>
      <c r="B275" s="10"/>
      <c r="C275" s="10"/>
      <c r="D275" s="10"/>
      <c r="E275" s="10"/>
      <c r="F275" s="10"/>
      <c r="G275" s="10"/>
      <c r="H275" s="10"/>
      <c r="I275" s="10"/>
      <c r="J275" s="10"/>
      <c r="K275" s="10"/>
      <c r="L275" s="10"/>
      <c r="M275" s="10"/>
      <c r="N275" s="10"/>
      <c r="O275" s="10"/>
      <c r="P275" s="10"/>
      <c r="Q275" s="10"/>
      <c r="R275" s="10"/>
      <c r="S275" s="11"/>
      <c r="T275" s="10"/>
      <c r="U275" s="12"/>
      <c r="V275" s="12"/>
      <c r="W275" s="12"/>
      <c r="X275" s="12"/>
      <c r="Y275" s="12"/>
      <c r="Z275" s="12"/>
      <c r="AA275" s="13"/>
    </row>
    <row r="276" spans="1:27" ht="18" customHeight="1">
      <c r="A276" s="14"/>
      <c r="B276" s="10"/>
      <c r="C276" s="10"/>
      <c r="D276" s="10"/>
      <c r="E276" s="10"/>
      <c r="F276" s="10"/>
      <c r="G276" s="10"/>
      <c r="H276" s="10"/>
      <c r="I276" s="10"/>
      <c r="J276" s="10"/>
      <c r="K276" s="10"/>
      <c r="L276" s="10"/>
      <c r="M276" s="10"/>
      <c r="N276" s="10"/>
      <c r="O276" s="10"/>
      <c r="P276" s="10"/>
      <c r="Q276" s="10"/>
      <c r="R276" s="10"/>
      <c r="S276" s="11"/>
      <c r="T276" s="10"/>
      <c r="U276" s="12"/>
      <c r="V276" s="12"/>
      <c r="W276" s="12"/>
      <c r="X276" s="12"/>
      <c r="Y276" s="12"/>
      <c r="Z276" s="12"/>
      <c r="AA276" s="13"/>
    </row>
    <row r="277" spans="1:27" ht="18" customHeight="1">
      <c r="A277" s="14"/>
      <c r="B277" s="10"/>
      <c r="C277" s="10"/>
      <c r="D277" s="10"/>
      <c r="E277" s="10"/>
      <c r="F277" s="10"/>
      <c r="G277" s="10"/>
      <c r="H277" s="10"/>
      <c r="I277" s="10"/>
      <c r="J277" s="10"/>
      <c r="K277" s="10"/>
      <c r="L277" s="10"/>
      <c r="M277" s="10"/>
      <c r="N277" s="10"/>
      <c r="O277" s="10"/>
      <c r="P277" s="10"/>
      <c r="Q277" s="10"/>
      <c r="R277" s="10"/>
      <c r="S277" s="11"/>
      <c r="T277" s="10"/>
      <c r="U277" s="12"/>
      <c r="V277" s="12"/>
      <c r="W277" s="12"/>
      <c r="X277" s="12"/>
      <c r="Y277" s="12"/>
      <c r="Z277" s="12"/>
      <c r="AA277" s="13"/>
    </row>
    <row r="278" spans="1:27" ht="18" customHeight="1">
      <c r="A278" s="14"/>
      <c r="B278" s="10"/>
      <c r="C278" s="10"/>
      <c r="D278" s="10"/>
      <c r="E278" s="10"/>
      <c r="F278" s="10"/>
      <c r="G278" s="10"/>
      <c r="H278" s="10"/>
      <c r="I278" s="10"/>
      <c r="J278" s="10"/>
      <c r="K278" s="10"/>
      <c r="L278" s="10"/>
      <c r="M278" s="10"/>
      <c r="N278" s="10"/>
      <c r="O278" s="10"/>
      <c r="P278" s="10"/>
      <c r="Q278" s="10"/>
      <c r="R278" s="10"/>
      <c r="S278" s="11"/>
      <c r="T278" s="10"/>
      <c r="U278" s="12"/>
      <c r="V278" s="12"/>
      <c r="W278" s="12"/>
      <c r="X278" s="12"/>
      <c r="Y278" s="12"/>
      <c r="Z278" s="12"/>
      <c r="AA278" s="13"/>
    </row>
    <row r="279" spans="1:27" ht="18" customHeight="1">
      <c r="A279" s="14"/>
      <c r="B279" s="10"/>
      <c r="C279" s="10"/>
      <c r="D279" s="10"/>
      <c r="E279" s="10"/>
      <c r="F279" s="10"/>
      <c r="G279" s="10"/>
      <c r="H279" s="10"/>
      <c r="I279" s="10"/>
      <c r="J279" s="10"/>
      <c r="K279" s="10"/>
      <c r="L279" s="10"/>
      <c r="M279" s="10"/>
      <c r="N279" s="10"/>
      <c r="O279" s="10"/>
      <c r="P279" s="10"/>
      <c r="Q279" s="10"/>
      <c r="R279" s="10"/>
      <c r="S279" s="11"/>
      <c r="T279" s="10"/>
      <c r="U279" s="12"/>
      <c r="V279" s="12"/>
      <c r="W279" s="12"/>
      <c r="X279" s="12"/>
      <c r="Y279" s="12"/>
      <c r="Z279" s="12"/>
      <c r="AA279" s="13"/>
    </row>
    <row r="280" spans="1:27" ht="18" customHeight="1">
      <c r="A280" s="14"/>
      <c r="B280" s="10"/>
      <c r="C280" s="10"/>
      <c r="D280" s="10"/>
      <c r="E280" s="10"/>
      <c r="F280" s="10"/>
      <c r="G280" s="10"/>
      <c r="H280" s="10"/>
      <c r="I280" s="10"/>
      <c r="J280" s="10"/>
      <c r="K280" s="10"/>
      <c r="L280" s="10"/>
      <c r="M280" s="10"/>
      <c r="N280" s="10"/>
      <c r="O280" s="10"/>
      <c r="P280" s="10"/>
      <c r="Q280" s="10"/>
      <c r="R280" s="10"/>
      <c r="S280" s="11"/>
      <c r="T280" s="10"/>
      <c r="U280" s="12"/>
      <c r="V280" s="12"/>
      <c r="W280" s="12"/>
      <c r="X280" s="12"/>
      <c r="Y280" s="12"/>
      <c r="Z280" s="12"/>
      <c r="AA280" s="13"/>
    </row>
    <row r="281" spans="1:27" ht="18" customHeight="1">
      <c r="A281" s="14"/>
      <c r="B281" s="10"/>
      <c r="C281" s="10"/>
      <c r="D281" s="10"/>
      <c r="E281" s="10"/>
      <c r="F281" s="10"/>
      <c r="G281" s="10"/>
      <c r="H281" s="10"/>
      <c r="I281" s="10"/>
      <c r="J281" s="10"/>
      <c r="K281" s="10"/>
      <c r="L281" s="10"/>
      <c r="M281" s="10"/>
      <c r="N281" s="10"/>
      <c r="O281" s="10"/>
      <c r="P281" s="10"/>
      <c r="Q281" s="10"/>
      <c r="R281" s="10"/>
      <c r="S281" s="11"/>
      <c r="T281" s="10"/>
      <c r="U281" s="12"/>
      <c r="V281" s="12"/>
      <c r="W281" s="12"/>
      <c r="X281" s="12"/>
      <c r="Y281" s="12"/>
      <c r="Z281" s="12"/>
      <c r="AA281" s="13"/>
    </row>
    <row r="282" spans="1:27" ht="18" customHeight="1">
      <c r="A282" s="14"/>
      <c r="B282" s="10"/>
      <c r="C282" s="10"/>
      <c r="D282" s="10"/>
      <c r="E282" s="10"/>
      <c r="F282" s="10"/>
      <c r="G282" s="10"/>
      <c r="H282" s="10"/>
      <c r="I282" s="10"/>
      <c r="J282" s="10"/>
      <c r="K282" s="10"/>
      <c r="L282" s="10"/>
      <c r="M282" s="10"/>
      <c r="N282" s="10"/>
      <c r="O282" s="10"/>
      <c r="P282" s="10"/>
      <c r="Q282" s="10"/>
      <c r="R282" s="10"/>
      <c r="S282" s="11"/>
      <c r="T282" s="10"/>
      <c r="U282" s="12"/>
      <c r="V282" s="12"/>
      <c r="W282" s="12"/>
      <c r="X282" s="12"/>
      <c r="Y282" s="12"/>
      <c r="Z282" s="12"/>
      <c r="AA282" s="13"/>
    </row>
    <row r="283" spans="1:27" ht="18" customHeight="1">
      <c r="A283" s="14"/>
      <c r="B283" s="10"/>
      <c r="C283" s="10"/>
      <c r="D283" s="10"/>
      <c r="E283" s="10"/>
      <c r="F283" s="10"/>
      <c r="G283" s="10"/>
      <c r="H283" s="10"/>
      <c r="I283" s="10"/>
      <c r="J283" s="10"/>
      <c r="K283" s="10"/>
      <c r="L283" s="10"/>
      <c r="M283" s="10"/>
      <c r="N283" s="10"/>
      <c r="O283" s="10"/>
      <c r="P283" s="10"/>
      <c r="Q283" s="10"/>
      <c r="R283" s="10"/>
      <c r="S283" s="11"/>
      <c r="T283" s="10"/>
      <c r="U283" s="12"/>
      <c r="V283" s="12"/>
      <c r="W283" s="12"/>
      <c r="X283" s="12"/>
      <c r="Y283" s="12"/>
      <c r="Z283" s="12"/>
      <c r="AA283" s="13"/>
    </row>
    <row r="284" spans="1:27" ht="18" customHeight="1">
      <c r="A284" s="14"/>
      <c r="B284" s="10"/>
      <c r="C284" s="10"/>
      <c r="D284" s="10"/>
      <c r="E284" s="10"/>
      <c r="F284" s="10"/>
      <c r="G284" s="10"/>
      <c r="H284" s="10"/>
      <c r="I284" s="10"/>
      <c r="J284" s="10"/>
      <c r="K284" s="10"/>
      <c r="L284" s="10"/>
      <c r="M284" s="10"/>
      <c r="N284" s="10"/>
      <c r="O284" s="10"/>
      <c r="P284" s="10"/>
      <c r="Q284" s="10"/>
      <c r="R284" s="10"/>
      <c r="S284" s="11"/>
      <c r="T284" s="10"/>
      <c r="U284" s="12"/>
      <c r="V284" s="12"/>
      <c r="W284" s="12"/>
      <c r="X284" s="12"/>
      <c r="Y284" s="12"/>
      <c r="Z284" s="12"/>
      <c r="AA284" s="13"/>
    </row>
    <row r="285" spans="1:27" ht="18" customHeight="1">
      <c r="A285" s="14"/>
      <c r="B285" s="10"/>
      <c r="C285" s="10"/>
      <c r="D285" s="10"/>
      <c r="E285" s="10"/>
      <c r="F285" s="10"/>
      <c r="G285" s="10"/>
      <c r="H285" s="10"/>
      <c r="I285" s="10"/>
      <c r="J285" s="10"/>
      <c r="K285" s="10"/>
      <c r="L285" s="10"/>
      <c r="M285" s="10"/>
      <c r="N285" s="10"/>
      <c r="O285" s="10"/>
      <c r="P285" s="10"/>
      <c r="Q285" s="10"/>
      <c r="R285" s="10"/>
      <c r="S285" s="11"/>
      <c r="T285" s="10"/>
      <c r="U285" s="12"/>
      <c r="V285" s="12"/>
      <c r="W285" s="12"/>
      <c r="X285" s="12"/>
      <c r="Y285" s="12"/>
      <c r="Z285" s="12"/>
      <c r="AA285" s="13"/>
    </row>
    <row r="286" spans="1:27" ht="18" customHeight="1">
      <c r="A286" s="14"/>
      <c r="B286" s="10"/>
      <c r="C286" s="10"/>
      <c r="D286" s="10"/>
      <c r="E286" s="10"/>
      <c r="F286" s="10"/>
      <c r="G286" s="10"/>
      <c r="H286" s="10"/>
      <c r="I286" s="10"/>
      <c r="J286" s="10"/>
      <c r="K286" s="10"/>
      <c r="L286" s="10"/>
      <c r="M286" s="10"/>
      <c r="N286" s="10"/>
      <c r="O286" s="10"/>
      <c r="P286" s="10"/>
      <c r="Q286" s="10"/>
      <c r="R286" s="10"/>
      <c r="S286" s="11"/>
      <c r="T286" s="10"/>
      <c r="U286" s="12"/>
      <c r="V286" s="12"/>
      <c r="W286" s="12"/>
      <c r="X286" s="12"/>
      <c r="Y286" s="12"/>
      <c r="Z286" s="12"/>
      <c r="AA286" s="13"/>
    </row>
    <row r="287" spans="1:27" ht="18" customHeight="1">
      <c r="A287" s="14"/>
      <c r="B287" s="10"/>
      <c r="C287" s="10"/>
      <c r="D287" s="10"/>
      <c r="E287" s="10"/>
      <c r="F287" s="10"/>
      <c r="G287" s="10"/>
      <c r="H287" s="10"/>
      <c r="I287" s="10"/>
      <c r="J287" s="10"/>
      <c r="K287" s="10"/>
      <c r="L287" s="10"/>
      <c r="M287" s="10"/>
      <c r="N287" s="10"/>
      <c r="O287" s="10"/>
      <c r="P287" s="10"/>
      <c r="Q287" s="10"/>
      <c r="R287" s="10"/>
      <c r="S287" s="11"/>
      <c r="T287" s="10"/>
      <c r="U287" s="12"/>
      <c r="V287" s="12"/>
      <c r="W287" s="12"/>
      <c r="X287" s="12"/>
      <c r="Y287" s="12"/>
      <c r="Z287" s="12"/>
      <c r="AA287" s="13"/>
    </row>
    <row r="288" spans="1:27" ht="18" customHeight="1">
      <c r="A288" s="14"/>
      <c r="B288" s="10"/>
      <c r="C288" s="10"/>
      <c r="D288" s="10"/>
      <c r="E288" s="10"/>
      <c r="F288" s="10"/>
      <c r="G288" s="10"/>
      <c r="H288" s="10"/>
      <c r="I288" s="10"/>
      <c r="J288" s="10"/>
      <c r="K288" s="10"/>
      <c r="L288" s="10"/>
      <c r="M288" s="10"/>
      <c r="N288" s="10"/>
      <c r="O288" s="10"/>
      <c r="P288" s="10"/>
      <c r="Q288" s="10"/>
      <c r="R288" s="10"/>
      <c r="S288" s="11"/>
      <c r="T288" s="10"/>
      <c r="U288" s="12"/>
      <c r="V288" s="12"/>
      <c r="W288" s="12"/>
      <c r="X288" s="12"/>
      <c r="Y288" s="12"/>
      <c r="Z288" s="12"/>
      <c r="AA288" s="13"/>
    </row>
    <row r="289" spans="1:27" ht="18" customHeight="1">
      <c r="A289" s="14"/>
      <c r="B289" s="10"/>
      <c r="C289" s="10"/>
      <c r="D289" s="10"/>
      <c r="E289" s="10"/>
      <c r="F289" s="10"/>
      <c r="G289" s="10"/>
      <c r="H289" s="10"/>
      <c r="I289" s="10"/>
      <c r="J289" s="10"/>
      <c r="K289" s="10"/>
      <c r="L289" s="10"/>
      <c r="M289" s="10"/>
      <c r="N289" s="10"/>
      <c r="O289" s="10"/>
      <c r="P289" s="10"/>
      <c r="Q289" s="10"/>
      <c r="R289" s="10"/>
      <c r="S289" s="11"/>
      <c r="T289" s="10"/>
      <c r="U289" s="12"/>
      <c r="V289" s="12"/>
      <c r="W289" s="12"/>
      <c r="X289" s="12"/>
      <c r="Y289" s="12"/>
      <c r="Z289" s="12"/>
      <c r="AA289" s="13"/>
    </row>
    <row r="290" spans="1:27" ht="18" customHeight="1">
      <c r="A290" s="14"/>
      <c r="B290" s="10"/>
      <c r="C290" s="10"/>
      <c r="D290" s="10"/>
      <c r="E290" s="10"/>
      <c r="F290" s="10"/>
      <c r="G290" s="10"/>
      <c r="H290" s="10"/>
      <c r="I290" s="10"/>
      <c r="J290" s="10"/>
      <c r="K290" s="10"/>
      <c r="L290" s="10"/>
      <c r="M290" s="10"/>
      <c r="N290" s="10"/>
      <c r="O290" s="10"/>
      <c r="P290" s="10"/>
      <c r="Q290" s="10"/>
      <c r="R290" s="10"/>
      <c r="S290" s="11"/>
      <c r="T290" s="10"/>
      <c r="U290" s="12"/>
      <c r="V290" s="12"/>
      <c r="W290" s="12"/>
      <c r="X290" s="12"/>
      <c r="Y290" s="12"/>
      <c r="Z290" s="12"/>
      <c r="AA290" s="13"/>
    </row>
    <row r="291" spans="1:27" ht="18" customHeight="1">
      <c r="A291" s="14"/>
      <c r="B291" s="10"/>
      <c r="C291" s="10"/>
      <c r="D291" s="10"/>
      <c r="E291" s="10"/>
      <c r="F291" s="10"/>
      <c r="G291" s="10"/>
      <c r="H291" s="10"/>
      <c r="I291" s="10"/>
      <c r="J291" s="10"/>
      <c r="K291" s="10"/>
      <c r="L291" s="10"/>
      <c r="M291" s="10"/>
      <c r="N291" s="10"/>
      <c r="O291" s="10"/>
      <c r="P291" s="10"/>
      <c r="Q291" s="10"/>
      <c r="R291" s="10"/>
      <c r="S291" s="11"/>
      <c r="T291" s="10"/>
      <c r="U291" s="12"/>
      <c r="V291" s="12"/>
      <c r="W291" s="12"/>
      <c r="X291" s="12"/>
      <c r="Y291" s="12"/>
      <c r="Z291" s="12"/>
      <c r="AA291" s="13"/>
    </row>
    <row r="292" spans="1:27" ht="18" customHeight="1">
      <c r="A292" s="14"/>
      <c r="B292" s="10"/>
      <c r="C292" s="10"/>
      <c r="D292" s="10"/>
      <c r="E292" s="10"/>
      <c r="F292" s="10"/>
      <c r="G292" s="10"/>
      <c r="H292" s="10"/>
      <c r="I292" s="10"/>
      <c r="J292" s="10"/>
      <c r="K292" s="10"/>
      <c r="L292" s="10"/>
      <c r="M292" s="10"/>
      <c r="N292" s="10"/>
      <c r="O292" s="10"/>
      <c r="P292" s="10"/>
      <c r="Q292" s="10"/>
      <c r="R292" s="10"/>
      <c r="S292" s="11"/>
      <c r="T292" s="10"/>
      <c r="U292" s="12"/>
      <c r="V292" s="12"/>
      <c r="W292" s="12"/>
      <c r="X292" s="12"/>
      <c r="Y292" s="12"/>
      <c r="Z292" s="12"/>
      <c r="AA292" s="13"/>
    </row>
    <row r="293" spans="1:27" ht="18" customHeight="1">
      <c r="A293" s="14"/>
      <c r="B293" s="10"/>
      <c r="C293" s="10"/>
      <c r="D293" s="10"/>
      <c r="E293" s="10"/>
      <c r="F293" s="10"/>
      <c r="G293" s="10"/>
      <c r="H293" s="10"/>
      <c r="I293" s="10"/>
      <c r="J293" s="10"/>
      <c r="K293" s="10"/>
      <c r="L293" s="10"/>
      <c r="M293" s="10"/>
      <c r="N293" s="10"/>
      <c r="O293" s="10"/>
      <c r="P293" s="10"/>
      <c r="Q293" s="10"/>
      <c r="R293" s="10"/>
      <c r="S293" s="11"/>
      <c r="T293" s="10"/>
      <c r="U293" s="12"/>
      <c r="V293" s="12"/>
      <c r="W293" s="12"/>
      <c r="X293" s="12"/>
      <c r="Y293" s="12"/>
      <c r="Z293" s="12"/>
      <c r="AA293" s="13"/>
    </row>
    <row r="294" spans="1:27" ht="18" customHeight="1">
      <c r="A294" s="14"/>
      <c r="B294" s="10"/>
      <c r="C294" s="10"/>
      <c r="D294" s="10"/>
      <c r="E294" s="10"/>
      <c r="F294" s="10"/>
      <c r="G294" s="10"/>
      <c r="H294" s="10"/>
      <c r="I294" s="10"/>
      <c r="J294" s="10"/>
      <c r="K294" s="10"/>
      <c r="L294" s="10"/>
      <c r="M294" s="10"/>
      <c r="N294" s="10"/>
      <c r="O294" s="10"/>
      <c r="P294" s="10"/>
      <c r="Q294" s="10"/>
      <c r="R294" s="10"/>
      <c r="S294" s="11"/>
      <c r="T294" s="10"/>
      <c r="U294" s="12"/>
      <c r="V294" s="12"/>
      <c r="W294" s="12"/>
      <c r="X294" s="12"/>
      <c r="Y294" s="12"/>
      <c r="Z294" s="12"/>
      <c r="AA294" s="13"/>
    </row>
    <row r="295" spans="1:27" ht="18" customHeight="1">
      <c r="A295" s="14"/>
      <c r="B295" s="10"/>
      <c r="C295" s="10"/>
      <c r="D295" s="10"/>
      <c r="E295" s="10"/>
      <c r="F295" s="10"/>
      <c r="G295" s="10"/>
      <c r="H295" s="10"/>
      <c r="I295" s="10"/>
      <c r="J295" s="10"/>
      <c r="K295" s="10"/>
      <c r="L295" s="10"/>
      <c r="M295" s="10"/>
      <c r="N295" s="10"/>
      <c r="O295" s="10"/>
      <c r="P295" s="10"/>
      <c r="Q295" s="10"/>
      <c r="R295" s="10"/>
      <c r="S295" s="11"/>
      <c r="T295" s="10"/>
      <c r="U295" s="12"/>
      <c r="V295" s="12"/>
      <c r="W295" s="12"/>
      <c r="X295" s="12"/>
      <c r="Y295" s="12"/>
      <c r="Z295" s="12"/>
      <c r="AA295" s="13"/>
    </row>
    <row r="296" spans="1:27" ht="18" customHeight="1">
      <c r="A296" s="14"/>
      <c r="B296" s="10"/>
      <c r="C296" s="10"/>
      <c r="D296" s="10"/>
      <c r="E296" s="10"/>
      <c r="F296" s="10"/>
      <c r="G296" s="10"/>
      <c r="H296" s="10"/>
      <c r="I296" s="10"/>
      <c r="J296" s="10"/>
      <c r="K296" s="10"/>
      <c r="L296" s="10"/>
      <c r="M296" s="10"/>
      <c r="N296" s="10"/>
      <c r="O296" s="10"/>
      <c r="P296" s="10"/>
      <c r="Q296" s="10"/>
      <c r="R296" s="10"/>
      <c r="S296" s="11"/>
      <c r="T296" s="10"/>
      <c r="U296" s="12"/>
      <c r="V296" s="12"/>
      <c r="W296" s="12"/>
      <c r="X296" s="12"/>
      <c r="Y296" s="12"/>
      <c r="Z296" s="12"/>
      <c r="AA296" s="13"/>
    </row>
    <row r="297" spans="1:27" ht="18" customHeight="1">
      <c r="A297" s="14"/>
      <c r="B297" s="10"/>
      <c r="C297" s="10"/>
      <c r="D297" s="10"/>
      <c r="E297" s="10"/>
      <c r="F297" s="10"/>
      <c r="G297" s="10"/>
      <c r="H297" s="10"/>
      <c r="I297" s="10"/>
      <c r="J297" s="10"/>
      <c r="K297" s="10"/>
      <c r="L297" s="10"/>
      <c r="M297" s="10"/>
      <c r="N297" s="10"/>
      <c r="O297" s="10"/>
      <c r="P297" s="10"/>
      <c r="Q297" s="10"/>
      <c r="R297" s="10"/>
      <c r="S297" s="11"/>
      <c r="T297" s="10"/>
      <c r="U297" s="12"/>
      <c r="V297" s="12"/>
      <c r="W297" s="12"/>
      <c r="X297" s="12"/>
      <c r="Y297" s="12"/>
      <c r="Z297" s="12"/>
      <c r="AA297" s="13"/>
    </row>
    <row r="298" spans="1:27" ht="18" customHeight="1">
      <c r="A298" s="14"/>
      <c r="B298" s="10"/>
      <c r="C298" s="10"/>
      <c r="D298" s="10"/>
      <c r="E298" s="10"/>
      <c r="F298" s="10"/>
      <c r="G298" s="10"/>
      <c r="H298" s="10"/>
      <c r="I298" s="10"/>
      <c r="J298" s="10"/>
      <c r="K298" s="10"/>
      <c r="L298" s="10"/>
      <c r="M298" s="10"/>
      <c r="N298" s="10"/>
      <c r="O298" s="10"/>
      <c r="P298" s="10"/>
      <c r="Q298" s="10"/>
      <c r="R298" s="10"/>
      <c r="S298" s="11"/>
      <c r="T298" s="10"/>
      <c r="U298" s="12"/>
      <c r="V298" s="12"/>
      <c r="W298" s="12"/>
      <c r="X298" s="12"/>
      <c r="Y298" s="12"/>
      <c r="Z298" s="12"/>
      <c r="AA298" s="13"/>
    </row>
    <row r="299" spans="1:27" ht="18" customHeight="1">
      <c r="A299" s="14"/>
      <c r="B299" s="10"/>
      <c r="C299" s="10"/>
      <c r="D299" s="10"/>
      <c r="E299" s="10"/>
      <c r="F299" s="10"/>
      <c r="G299" s="10"/>
      <c r="H299" s="10"/>
      <c r="I299" s="10"/>
      <c r="J299" s="10"/>
      <c r="K299" s="10"/>
      <c r="L299" s="10"/>
      <c r="M299" s="10"/>
      <c r="N299" s="10"/>
      <c r="O299" s="10"/>
      <c r="P299" s="10"/>
      <c r="Q299" s="10"/>
      <c r="R299" s="10"/>
      <c r="S299" s="11"/>
      <c r="T299" s="10"/>
      <c r="U299" s="12"/>
      <c r="V299" s="12"/>
      <c r="W299" s="12"/>
      <c r="X299" s="12"/>
      <c r="Y299" s="12"/>
      <c r="Z299" s="12"/>
      <c r="AA299" s="13"/>
    </row>
    <row r="300" spans="1:27" ht="18" customHeight="1">
      <c r="A300" s="14"/>
      <c r="B300" s="10"/>
      <c r="C300" s="10"/>
      <c r="D300" s="10"/>
      <c r="E300" s="10"/>
      <c r="F300" s="10"/>
      <c r="G300" s="10"/>
      <c r="H300" s="10"/>
      <c r="I300" s="10"/>
      <c r="J300" s="10"/>
      <c r="K300" s="10"/>
      <c r="L300" s="10"/>
      <c r="M300" s="10"/>
      <c r="N300" s="10"/>
      <c r="O300" s="10"/>
      <c r="P300" s="10"/>
      <c r="Q300" s="10"/>
      <c r="R300" s="10"/>
      <c r="S300" s="11"/>
      <c r="T300" s="10"/>
      <c r="U300" s="12"/>
      <c r="V300" s="12"/>
      <c r="W300" s="12"/>
      <c r="X300" s="12"/>
      <c r="Y300" s="12"/>
      <c r="Z300" s="12"/>
      <c r="AA300" s="13"/>
    </row>
    <row r="301" spans="1:27" ht="18" customHeight="1">
      <c r="A301" s="14"/>
      <c r="B301" s="10"/>
      <c r="C301" s="10"/>
      <c r="D301" s="10"/>
      <c r="E301" s="10"/>
      <c r="F301" s="10"/>
      <c r="G301" s="10"/>
      <c r="H301" s="10"/>
      <c r="I301" s="10"/>
      <c r="J301" s="10"/>
      <c r="K301" s="10"/>
      <c r="L301" s="10"/>
      <c r="M301" s="10"/>
      <c r="N301" s="10"/>
      <c r="O301" s="10"/>
      <c r="P301" s="10"/>
      <c r="Q301" s="10"/>
      <c r="R301" s="10"/>
      <c r="S301" s="11"/>
      <c r="T301" s="10"/>
      <c r="U301" s="12"/>
      <c r="V301" s="12"/>
      <c r="W301" s="12"/>
      <c r="X301" s="12"/>
      <c r="Y301" s="12"/>
      <c r="Z301" s="12"/>
      <c r="AA301" s="13"/>
    </row>
    <row r="302" spans="1:27" ht="18" customHeight="1">
      <c r="A302" s="14"/>
      <c r="B302" s="10"/>
      <c r="C302" s="10"/>
      <c r="D302" s="10"/>
      <c r="E302" s="10"/>
      <c r="F302" s="10"/>
      <c r="G302" s="10"/>
      <c r="H302" s="10"/>
      <c r="I302" s="10"/>
      <c r="J302" s="10"/>
      <c r="K302" s="10"/>
      <c r="L302" s="10"/>
      <c r="M302" s="10"/>
      <c r="N302" s="10"/>
      <c r="O302" s="10"/>
      <c r="P302" s="10"/>
      <c r="Q302" s="10"/>
      <c r="R302" s="10"/>
      <c r="S302" s="11"/>
      <c r="T302" s="10"/>
      <c r="U302" s="12"/>
      <c r="V302" s="12"/>
      <c r="W302" s="12"/>
      <c r="X302" s="12"/>
      <c r="Y302" s="12"/>
      <c r="Z302" s="12"/>
      <c r="AA302" s="13"/>
    </row>
    <row r="303" spans="1:27" ht="18" customHeight="1">
      <c r="A303" s="14"/>
      <c r="B303" s="10"/>
      <c r="C303" s="10"/>
      <c r="D303" s="10"/>
      <c r="E303" s="10"/>
      <c r="F303" s="10"/>
      <c r="G303" s="10"/>
      <c r="H303" s="10"/>
      <c r="I303" s="10"/>
      <c r="J303" s="10"/>
      <c r="K303" s="10"/>
      <c r="L303" s="10"/>
      <c r="M303" s="10"/>
      <c r="N303" s="10"/>
      <c r="O303" s="10"/>
      <c r="P303" s="10"/>
      <c r="Q303" s="10"/>
      <c r="R303" s="10"/>
      <c r="S303" s="11"/>
      <c r="T303" s="10"/>
      <c r="U303" s="12"/>
      <c r="V303" s="12"/>
      <c r="W303" s="12"/>
      <c r="X303" s="12"/>
      <c r="Y303" s="12"/>
      <c r="Z303" s="12"/>
      <c r="AA303" s="13"/>
    </row>
    <row r="304" spans="1:27" ht="18" customHeight="1">
      <c r="A304" s="14"/>
      <c r="B304" s="10"/>
      <c r="C304" s="10"/>
      <c r="D304" s="10"/>
      <c r="E304" s="10"/>
      <c r="F304" s="10"/>
      <c r="G304" s="10"/>
      <c r="H304" s="10"/>
      <c r="I304" s="10"/>
      <c r="J304" s="10"/>
      <c r="K304" s="10"/>
      <c r="L304" s="10"/>
      <c r="M304" s="10"/>
      <c r="N304" s="10"/>
      <c r="O304" s="10"/>
      <c r="P304" s="10"/>
      <c r="Q304" s="10"/>
      <c r="R304" s="10"/>
      <c r="S304" s="11"/>
      <c r="T304" s="10"/>
      <c r="U304" s="12"/>
      <c r="V304" s="12"/>
      <c r="W304" s="12"/>
      <c r="X304" s="12"/>
      <c r="Y304" s="12"/>
      <c r="Z304" s="12"/>
      <c r="AA304" s="13"/>
    </row>
    <row r="305" spans="1:27" ht="18" customHeight="1">
      <c r="A305" s="14"/>
      <c r="B305" s="10"/>
      <c r="C305" s="10"/>
      <c r="D305" s="10"/>
      <c r="E305" s="10"/>
      <c r="F305" s="10"/>
      <c r="G305" s="10"/>
      <c r="H305" s="10"/>
      <c r="I305" s="10"/>
      <c r="J305" s="10"/>
      <c r="K305" s="10"/>
      <c r="L305" s="10"/>
      <c r="M305" s="10"/>
      <c r="N305" s="10"/>
      <c r="O305" s="10"/>
      <c r="P305" s="10"/>
      <c r="Q305" s="10"/>
      <c r="R305" s="10"/>
      <c r="S305" s="11"/>
      <c r="T305" s="10"/>
      <c r="U305" s="12"/>
      <c r="V305" s="12"/>
      <c r="W305" s="12"/>
      <c r="X305" s="12"/>
      <c r="Y305" s="12"/>
      <c r="Z305" s="12"/>
      <c r="AA305" s="13"/>
    </row>
    <row r="306" spans="1:27" ht="18" customHeight="1">
      <c r="A306" s="14"/>
      <c r="B306" s="10"/>
      <c r="C306" s="10"/>
      <c r="D306" s="10"/>
      <c r="E306" s="10"/>
      <c r="F306" s="10"/>
      <c r="G306" s="10"/>
      <c r="H306" s="10"/>
      <c r="I306" s="10"/>
      <c r="J306" s="10"/>
      <c r="K306" s="10"/>
      <c r="L306" s="10"/>
      <c r="M306" s="10"/>
      <c r="N306" s="10"/>
      <c r="O306" s="10"/>
      <c r="P306" s="10"/>
      <c r="Q306" s="10"/>
      <c r="R306" s="10"/>
      <c r="S306" s="11"/>
      <c r="T306" s="10"/>
      <c r="U306" s="12"/>
      <c r="V306" s="12"/>
      <c r="W306" s="12"/>
      <c r="X306" s="12"/>
      <c r="Y306" s="12"/>
      <c r="Z306" s="12"/>
      <c r="AA306" s="13"/>
    </row>
    <row r="307" spans="1:27" ht="18" customHeight="1">
      <c r="A307" s="14"/>
      <c r="B307" s="10"/>
      <c r="C307" s="10"/>
      <c r="D307" s="10"/>
      <c r="E307" s="10"/>
      <c r="F307" s="10"/>
      <c r="G307" s="10"/>
      <c r="H307" s="10"/>
      <c r="I307" s="10"/>
      <c r="J307" s="10"/>
      <c r="K307" s="10"/>
      <c r="L307" s="10"/>
      <c r="M307" s="10"/>
      <c r="N307" s="10"/>
      <c r="O307" s="10"/>
      <c r="P307" s="10"/>
      <c r="Q307" s="10"/>
      <c r="R307" s="10"/>
      <c r="S307" s="11"/>
      <c r="T307" s="10"/>
      <c r="U307" s="12"/>
      <c r="V307" s="12"/>
      <c r="W307" s="12"/>
      <c r="X307" s="12"/>
      <c r="Y307" s="12"/>
      <c r="Z307" s="12"/>
      <c r="AA307" s="13"/>
    </row>
    <row r="308" spans="1:27" ht="18" customHeight="1">
      <c r="A308" s="14"/>
      <c r="B308" s="10"/>
      <c r="C308" s="10"/>
      <c r="D308" s="10"/>
      <c r="E308" s="10"/>
      <c r="F308" s="10"/>
      <c r="G308" s="10"/>
      <c r="H308" s="10"/>
      <c r="I308" s="10"/>
      <c r="J308" s="10"/>
      <c r="K308" s="10"/>
      <c r="L308" s="10"/>
      <c r="M308" s="10"/>
      <c r="N308" s="10"/>
      <c r="O308" s="10"/>
      <c r="P308" s="10"/>
      <c r="Q308" s="10"/>
      <c r="R308" s="10"/>
      <c r="S308" s="11"/>
      <c r="T308" s="10"/>
      <c r="U308" s="12"/>
      <c r="V308" s="12"/>
      <c r="W308" s="12"/>
      <c r="X308" s="12"/>
      <c r="Y308" s="12"/>
      <c r="Z308" s="12"/>
      <c r="AA308" s="13"/>
    </row>
    <row r="309" spans="1:27" ht="18" customHeight="1">
      <c r="A309" s="14"/>
      <c r="B309" s="10"/>
      <c r="C309" s="10"/>
      <c r="D309" s="10"/>
      <c r="E309" s="10"/>
      <c r="F309" s="10"/>
      <c r="G309" s="10"/>
      <c r="H309" s="10"/>
      <c r="I309" s="10"/>
      <c r="J309" s="10"/>
      <c r="K309" s="10"/>
      <c r="L309" s="10"/>
      <c r="M309" s="10"/>
      <c r="N309" s="10"/>
      <c r="O309" s="10"/>
      <c r="P309" s="10"/>
      <c r="Q309" s="10"/>
      <c r="R309" s="10"/>
      <c r="S309" s="11"/>
      <c r="T309" s="10"/>
      <c r="U309" s="12"/>
      <c r="V309" s="12"/>
      <c r="W309" s="12"/>
      <c r="X309" s="12"/>
      <c r="Y309" s="12"/>
      <c r="Z309" s="12"/>
      <c r="AA309" s="13"/>
    </row>
    <row r="310" spans="1:27" ht="18" customHeight="1">
      <c r="A310" s="14"/>
      <c r="B310" s="10"/>
      <c r="C310" s="10"/>
      <c r="D310" s="10"/>
      <c r="E310" s="10"/>
      <c r="F310" s="10"/>
      <c r="G310" s="10"/>
      <c r="H310" s="10"/>
      <c r="I310" s="10"/>
      <c r="J310" s="10"/>
      <c r="K310" s="10"/>
      <c r="L310" s="10"/>
      <c r="M310" s="10"/>
      <c r="N310" s="10"/>
      <c r="O310" s="10"/>
      <c r="P310" s="10"/>
      <c r="Q310" s="10"/>
      <c r="R310" s="10"/>
      <c r="S310" s="11"/>
      <c r="T310" s="10"/>
      <c r="U310" s="12"/>
      <c r="V310" s="12"/>
      <c r="W310" s="12"/>
      <c r="X310" s="12"/>
      <c r="Y310" s="12"/>
      <c r="Z310" s="12"/>
      <c r="AA310" s="13"/>
    </row>
    <row r="311" spans="1:27" ht="18" customHeight="1">
      <c r="A311" s="14"/>
      <c r="B311" s="10"/>
      <c r="C311" s="10"/>
      <c r="D311" s="10"/>
      <c r="E311" s="10"/>
      <c r="F311" s="10"/>
      <c r="G311" s="10"/>
      <c r="H311" s="10"/>
      <c r="I311" s="10"/>
      <c r="J311" s="10"/>
      <c r="K311" s="10"/>
      <c r="L311" s="10"/>
      <c r="M311" s="10"/>
      <c r="N311" s="10"/>
      <c r="O311" s="10"/>
      <c r="P311" s="10"/>
      <c r="Q311" s="10"/>
      <c r="R311" s="10"/>
      <c r="S311" s="11"/>
      <c r="T311" s="10"/>
      <c r="U311" s="12"/>
      <c r="V311" s="12"/>
      <c r="W311" s="12"/>
      <c r="X311" s="12"/>
      <c r="Y311" s="12"/>
      <c r="Z311" s="12"/>
      <c r="AA311" s="13"/>
    </row>
    <row r="312" spans="1:27" ht="18" customHeight="1">
      <c r="A312" s="14"/>
      <c r="B312" s="10"/>
      <c r="C312" s="10"/>
      <c r="D312" s="10"/>
      <c r="E312" s="10"/>
      <c r="F312" s="10"/>
      <c r="G312" s="10"/>
      <c r="H312" s="10"/>
      <c r="I312" s="10"/>
      <c r="J312" s="10"/>
      <c r="K312" s="10"/>
      <c r="L312" s="10"/>
      <c r="M312" s="10"/>
      <c r="N312" s="10"/>
      <c r="O312" s="10"/>
      <c r="P312" s="10"/>
      <c r="Q312" s="10"/>
      <c r="R312" s="10"/>
      <c r="S312" s="11"/>
      <c r="T312" s="10"/>
      <c r="U312" s="12"/>
      <c r="V312" s="12"/>
      <c r="W312" s="12"/>
      <c r="X312" s="12"/>
      <c r="Y312" s="12"/>
      <c r="Z312" s="12"/>
      <c r="AA312" s="13"/>
    </row>
    <row r="313" spans="1:27" ht="18" customHeight="1">
      <c r="A313" s="14"/>
      <c r="B313" s="10"/>
      <c r="C313" s="10"/>
      <c r="D313" s="10"/>
      <c r="E313" s="10"/>
      <c r="F313" s="10"/>
      <c r="G313" s="10"/>
      <c r="H313" s="10"/>
      <c r="I313" s="10"/>
      <c r="J313" s="10"/>
      <c r="K313" s="10"/>
      <c r="L313" s="10"/>
      <c r="M313" s="10"/>
      <c r="N313" s="10"/>
      <c r="O313" s="10"/>
      <c r="P313" s="10"/>
      <c r="Q313" s="10"/>
      <c r="R313" s="10"/>
      <c r="S313" s="11"/>
      <c r="T313" s="10"/>
      <c r="U313" s="12"/>
      <c r="V313" s="12"/>
      <c r="W313" s="12"/>
      <c r="X313" s="12"/>
      <c r="Y313" s="12"/>
      <c r="Z313" s="12"/>
      <c r="AA313" s="13"/>
    </row>
    <row r="314" spans="1:27" ht="18" customHeight="1">
      <c r="A314" s="14"/>
      <c r="B314" s="10"/>
      <c r="C314" s="10"/>
      <c r="D314" s="10"/>
      <c r="E314" s="10"/>
      <c r="F314" s="10"/>
      <c r="G314" s="10"/>
      <c r="H314" s="10"/>
      <c r="I314" s="10"/>
      <c r="J314" s="10"/>
      <c r="K314" s="10"/>
      <c r="L314" s="10"/>
      <c r="M314" s="10"/>
      <c r="N314" s="10"/>
      <c r="O314" s="10"/>
      <c r="P314" s="10"/>
      <c r="Q314" s="10"/>
      <c r="R314" s="10"/>
      <c r="S314" s="11"/>
      <c r="T314" s="10"/>
      <c r="U314" s="12"/>
      <c r="V314" s="12"/>
      <c r="W314" s="12"/>
      <c r="X314" s="12"/>
      <c r="Y314" s="12"/>
      <c r="Z314" s="12"/>
      <c r="AA314" s="13"/>
    </row>
    <row r="315" spans="1:27" ht="18" customHeight="1">
      <c r="A315" s="14"/>
      <c r="B315" s="10"/>
      <c r="C315" s="10"/>
      <c r="D315" s="10"/>
      <c r="E315" s="10"/>
      <c r="F315" s="10"/>
      <c r="G315" s="10"/>
      <c r="H315" s="10"/>
      <c r="I315" s="10"/>
      <c r="J315" s="10"/>
      <c r="K315" s="10"/>
      <c r="L315" s="10"/>
      <c r="M315" s="10"/>
      <c r="N315" s="10"/>
      <c r="O315" s="10"/>
      <c r="P315" s="10"/>
      <c r="Q315" s="10"/>
      <c r="R315" s="10"/>
      <c r="S315" s="11"/>
      <c r="T315" s="10"/>
      <c r="U315" s="12"/>
      <c r="V315" s="12"/>
      <c r="W315" s="12"/>
      <c r="X315" s="12"/>
      <c r="Y315" s="12"/>
      <c r="Z315" s="12"/>
      <c r="AA315" s="13"/>
    </row>
    <row r="316" spans="1:27" ht="18" customHeight="1">
      <c r="A316" s="14"/>
      <c r="B316" s="10"/>
      <c r="C316" s="10"/>
      <c r="D316" s="10"/>
      <c r="E316" s="10"/>
      <c r="F316" s="10"/>
      <c r="G316" s="10"/>
      <c r="H316" s="10"/>
      <c r="I316" s="10"/>
      <c r="J316" s="10"/>
      <c r="K316" s="10"/>
      <c r="L316" s="10"/>
      <c r="M316" s="10"/>
      <c r="N316" s="10"/>
      <c r="O316" s="10"/>
      <c r="P316" s="10"/>
      <c r="Q316" s="10"/>
      <c r="R316" s="10"/>
      <c r="S316" s="11"/>
      <c r="T316" s="10"/>
      <c r="U316" s="12"/>
      <c r="V316" s="12"/>
      <c r="W316" s="12"/>
      <c r="X316" s="12"/>
      <c r="Y316" s="12"/>
      <c r="Z316" s="12"/>
      <c r="AA316" s="13"/>
    </row>
    <row r="317" spans="1:27" ht="18" customHeight="1">
      <c r="A317" s="14"/>
      <c r="B317" s="10"/>
      <c r="C317" s="10"/>
      <c r="D317" s="10"/>
      <c r="E317" s="10"/>
      <c r="F317" s="10"/>
      <c r="G317" s="10"/>
      <c r="H317" s="10"/>
      <c r="I317" s="10"/>
      <c r="J317" s="10"/>
      <c r="K317" s="10"/>
      <c r="L317" s="10"/>
      <c r="M317" s="10"/>
      <c r="N317" s="10"/>
      <c r="O317" s="10"/>
      <c r="P317" s="10"/>
      <c r="Q317" s="10"/>
      <c r="R317" s="10"/>
      <c r="S317" s="11"/>
      <c r="T317" s="10"/>
      <c r="U317" s="12"/>
      <c r="V317" s="12"/>
      <c r="W317" s="12"/>
      <c r="X317" s="12"/>
      <c r="Y317" s="12"/>
      <c r="Z317" s="12"/>
      <c r="AA317" s="13"/>
    </row>
    <row r="318" spans="1:27" ht="18" customHeight="1">
      <c r="A318" s="14"/>
      <c r="B318" s="10"/>
      <c r="C318" s="10"/>
      <c r="D318" s="10"/>
      <c r="E318" s="10"/>
      <c r="F318" s="10"/>
      <c r="G318" s="10"/>
      <c r="H318" s="10"/>
      <c r="I318" s="10"/>
      <c r="J318" s="10"/>
      <c r="K318" s="10"/>
      <c r="L318" s="10"/>
      <c r="M318" s="10"/>
      <c r="N318" s="10"/>
      <c r="O318" s="10"/>
      <c r="P318" s="10"/>
      <c r="Q318" s="10"/>
      <c r="R318" s="10"/>
      <c r="S318" s="11"/>
      <c r="T318" s="10"/>
      <c r="U318" s="12"/>
      <c r="V318" s="12"/>
      <c r="W318" s="12"/>
      <c r="X318" s="12"/>
      <c r="Y318" s="12"/>
      <c r="Z318" s="12"/>
      <c r="AA318" s="13"/>
    </row>
    <row r="319" spans="1:27" ht="18" customHeight="1">
      <c r="A319" s="14"/>
      <c r="B319" s="10"/>
      <c r="C319" s="10"/>
      <c r="D319" s="10"/>
      <c r="E319" s="10"/>
      <c r="F319" s="10"/>
      <c r="G319" s="10"/>
      <c r="H319" s="10"/>
      <c r="I319" s="10"/>
      <c r="J319" s="10"/>
      <c r="K319" s="10"/>
      <c r="L319" s="10"/>
      <c r="M319" s="10"/>
      <c r="N319" s="10"/>
      <c r="O319" s="10"/>
      <c r="P319" s="10"/>
      <c r="Q319" s="10"/>
      <c r="R319" s="10"/>
      <c r="S319" s="11"/>
      <c r="T319" s="10"/>
      <c r="U319" s="12"/>
      <c r="V319" s="12"/>
      <c r="W319" s="12"/>
      <c r="X319" s="12"/>
      <c r="Y319" s="12"/>
      <c r="Z319" s="12"/>
      <c r="AA319" s="13"/>
    </row>
    <row r="320" spans="1:27" ht="18" customHeight="1">
      <c r="A320" s="14"/>
      <c r="B320" s="10"/>
      <c r="C320" s="10"/>
      <c r="D320" s="10"/>
      <c r="E320" s="10"/>
      <c r="F320" s="10"/>
      <c r="G320" s="10"/>
      <c r="H320" s="10"/>
      <c r="I320" s="10"/>
      <c r="J320" s="10"/>
      <c r="K320" s="10"/>
      <c r="L320" s="10"/>
      <c r="M320" s="10"/>
      <c r="N320" s="10"/>
      <c r="O320" s="10"/>
      <c r="P320" s="10"/>
      <c r="Q320" s="10"/>
      <c r="R320" s="10"/>
      <c r="S320" s="11"/>
      <c r="T320" s="10"/>
      <c r="U320" s="12"/>
      <c r="V320" s="12"/>
      <c r="W320" s="12"/>
      <c r="X320" s="12"/>
      <c r="Y320" s="12"/>
      <c r="Z320" s="12"/>
      <c r="AA320" s="13"/>
    </row>
    <row r="321" spans="1:27" ht="18" customHeight="1">
      <c r="A321" s="14"/>
      <c r="B321" s="10"/>
      <c r="C321" s="10"/>
      <c r="D321" s="10"/>
      <c r="E321" s="10"/>
      <c r="F321" s="10"/>
      <c r="G321" s="10"/>
      <c r="H321" s="10"/>
      <c r="I321" s="10"/>
      <c r="J321" s="10"/>
      <c r="K321" s="10"/>
      <c r="L321" s="10"/>
      <c r="M321" s="10"/>
      <c r="N321" s="10"/>
      <c r="O321" s="10"/>
      <c r="P321" s="10"/>
      <c r="Q321" s="10"/>
      <c r="R321" s="10"/>
      <c r="S321" s="11"/>
      <c r="T321" s="10"/>
      <c r="U321" s="12"/>
      <c r="V321" s="12"/>
      <c r="W321" s="12"/>
      <c r="X321" s="12"/>
      <c r="Y321" s="12"/>
      <c r="Z321" s="12"/>
      <c r="AA321" s="13"/>
    </row>
    <row r="322" spans="1:27" ht="18" customHeight="1">
      <c r="A322" s="14"/>
      <c r="B322" s="10"/>
      <c r="C322" s="10"/>
      <c r="D322" s="10"/>
      <c r="E322" s="10"/>
      <c r="F322" s="10"/>
      <c r="G322" s="10"/>
      <c r="H322" s="10"/>
      <c r="I322" s="10"/>
      <c r="J322" s="10"/>
      <c r="K322" s="10"/>
      <c r="L322" s="10"/>
      <c r="M322" s="10"/>
      <c r="N322" s="10"/>
      <c r="O322" s="10"/>
      <c r="P322" s="10"/>
      <c r="Q322" s="10"/>
      <c r="R322" s="10"/>
      <c r="S322" s="11"/>
      <c r="T322" s="10"/>
      <c r="U322" s="12"/>
      <c r="V322" s="12"/>
      <c r="W322" s="12"/>
      <c r="X322" s="12"/>
      <c r="Y322" s="12"/>
      <c r="Z322" s="12"/>
      <c r="AA322" s="13"/>
    </row>
    <row r="323" spans="1:27" ht="18" customHeight="1">
      <c r="A323" s="14"/>
      <c r="B323" s="10"/>
      <c r="C323" s="10"/>
      <c r="D323" s="10"/>
      <c r="E323" s="10"/>
      <c r="F323" s="10"/>
      <c r="G323" s="10"/>
      <c r="H323" s="10"/>
      <c r="I323" s="10"/>
      <c r="J323" s="10"/>
      <c r="K323" s="10"/>
      <c r="L323" s="10"/>
      <c r="M323" s="10"/>
      <c r="N323" s="10"/>
      <c r="O323" s="10"/>
      <c r="P323" s="10"/>
      <c r="Q323" s="10"/>
      <c r="R323" s="10"/>
      <c r="S323" s="11"/>
      <c r="T323" s="10"/>
      <c r="U323" s="12"/>
      <c r="V323" s="12"/>
      <c r="W323" s="12"/>
      <c r="X323" s="12"/>
      <c r="Y323" s="12"/>
      <c r="Z323" s="12"/>
      <c r="AA323" s="13"/>
    </row>
    <row r="324" spans="1:27" ht="18" customHeight="1">
      <c r="A324" s="14"/>
      <c r="B324" s="10"/>
      <c r="C324" s="10"/>
      <c r="D324" s="10"/>
      <c r="E324" s="10"/>
      <c r="F324" s="10"/>
      <c r="G324" s="10"/>
      <c r="H324" s="10"/>
      <c r="I324" s="10"/>
      <c r="J324" s="10"/>
      <c r="K324" s="10"/>
      <c r="L324" s="10"/>
      <c r="M324" s="10"/>
      <c r="N324" s="10"/>
      <c r="O324" s="10"/>
      <c r="P324" s="10"/>
      <c r="Q324" s="10"/>
      <c r="R324" s="10"/>
      <c r="S324" s="11"/>
      <c r="T324" s="10"/>
      <c r="U324" s="12"/>
      <c r="V324" s="12"/>
      <c r="W324" s="12"/>
      <c r="X324" s="12"/>
      <c r="Y324" s="12"/>
      <c r="Z324" s="12"/>
      <c r="AA324" s="13"/>
    </row>
    <row r="325" spans="1:27" ht="18" customHeight="1">
      <c r="A325" s="14"/>
      <c r="B325" s="10"/>
      <c r="C325" s="10"/>
      <c r="D325" s="10"/>
      <c r="E325" s="10"/>
      <c r="F325" s="10"/>
      <c r="G325" s="10"/>
      <c r="H325" s="10"/>
      <c r="I325" s="10"/>
      <c r="J325" s="10"/>
      <c r="K325" s="10"/>
      <c r="L325" s="10"/>
      <c r="M325" s="10"/>
      <c r="N325" s="10"/>
      <c r="O325" s="10"/>
      <c r="P325" s="10"/>
      <c r="Q325" s="10"/>
      <c r="R325" s="10"/>
      <c r="S325" s="11"/>
      <c r="T325" s="10"/>
      <c r="U325" s="12"/>
      <c r="V325" s="12"/>
      <c r="W325" s="12"/>
      <c r="X325" s="12"/>
      <c r="Y325" s="12"/>
      <c r="Z325" s="12"/>
      <c r="AA325" s="13"/>
    </row>
    <row r="326" spans="1:27" ht="18" customHeight="1">
      <c r="A326" s="14"/>
      <c r="B326" s="10"/>
      <c r="C326" s="10"/>
      <c r="D326" s="10"/>
      <c r="E326" s="10"/>
      <c r="F326" s="10"/>
      <c r="G326" s="10"/>
      <c r="H326" s="10"/>
      <c r="I326" s="10"/>
      <c r="J326" s="10"/>
      <c r="K326" s="10"/>
      <c r="L326" s="10"/>
      <c r="M326" s="10"/>
      <c r="N326" s="10"/>
      <c r="O326" s="10"/>
      <c r="P326" s="10"/>
      <c r="Q326" s="10"/>
      <c r="R326" s="10"/>
      <c r="S326" s="11"/>
      <c r="T326" s="10"/>
      <c r="U326" s="12"/>
      <c r="V326" s="12"/>
      <c r="W326" s="12"/>
      <c r="X326" s="12"/>
      <c r="Y326" s="12"/>
      <c r="Z326" s="12"/>
      <c r="AA326" s="13"/>
    </row>
    <row r="327" spans="1:27" ht="18" customHeight="1">
      <c r="A327" s="14"/>
      <c r="B327" s="10"/>
      <c r="C327" s="10"/>
      <c r="D327" s="10"/>
      <c r="E327" s="10"/>
      <c r="F327" s="10"/>
      <c r="G327" s="10"/>
      <c r="H327" s="10"/>
      <c r="I327" s="10"/>
      <c r="J327" s="10"/>
      <c r="K327" s="10"/>
      <c r="L327" s="10"/>
      <c r="M327" s="10"/>
      <c r="N327" s="10"/>
      <c r="O327" s="10"/>
      <c r="P327" s="10"/>
      <c r="Q327" s="10"/>
      <c r="R327" s="10"/>
      <c r="S327" s="11"/>
      <c r="T327" s="10"/>
      <c r="U327" s="12"/>
      <c r="V327" s="12"/>
      <c r="W327" s="12"/>
      <c r="X327" s="12"/>
      <c r="Y327" s="12"/>
      <c r="Z327" s="12"/>
      <c r="AA327" s="13"/>
    </row>
    <row r="328" spans="1:27" ht="18" customHeight="1">
      <c r="A328" s="14"/>
      <c r="B328" s="10"/>
      <c r="C328" s="10"/>
      <c r="D328" s="10"/>
      <c r="E328" s="10"/>
      <c r="F328" s="10"/>
      <c r="G328" s="10"/>
      <c r="H328" s="10"/>
      <c r="I328" s="10"/>
      <c r="J328" s="10"/>
      <c r="K328" s="10"/>
      <c r="L328" s="10"/>
      <c r="M328" s="10"/>
      <c r="N328" s="10"/>
      <c r="O328" s="10"/>
      <c r="P328" s="10"/>
      <c r="Q328" s="10"/>
      <c r="R328" s="10"/>
      <c r="S328" s="11"/>
      <c r="T328" s="10"/>
      <c r="U328" s="12"/>
      <c r="V328" s="12"/>
      <c r="W328" s="12"/>
      <c r="X328" s="12"/>
      <c r="Y328" s="12"/>
      <c r="Z328" s="12"/>
      <c r="AA328" s="13"/>
    </row>
    <row r="329" spans="1:27" ht="18" customHeight="1">
      <c r="A329" s="14"/>
      <c r="B329" s="10"/>
      <c r="C329" s="10"/>
      <c r="D329" s="10"/>
      <c r="E329" s="10"/>
      <c r="F329" s="10"/>
      <c r="G329" s="10"/>
      <c r="H329" s="10"/>
      <c r="I329" s="10"/>
      <c r="J329" s="10"/>
      <c r="K329" s="10"/>
      <c r="L329" s="10"/>
      <c r="M329" s="10"/>
      <c r="N329" s="10"/>
      <c r="O329" s="10"/>
      <c r="P329" s="10"/>
      <c r="Q329" s="10"/>
      <c r="R329" s="10"/>
      <c r="S329" s="11"/>
      <c r="T329" s="10"/>
      <c r="U329" s="12"/>
      <c r="V329" s="12"/>
      <c r="W329" s="12"/>
      <c r="X329" s="12"/>
      <c r="Y329" s="12"/>
      <c r="Z329" s="12"/>
      <c r="AA329" s="13"/>
    </row>
    <row r="330" spans="1:27" ht="18" customHeight="1">
      <c r="A330" s="14"/>
      <c r="B330" s="10"/>
      <c r="C330" s="10"/>
      <c r="D330" s="10"/>
      <c r="E330" s="10"/>
      <c r="F330" s="10"/>
      <c r="G330" s="10"/>
      <c r="H330" s="10"/>
      <c r="I330" s="10"/>
      <c r="J330" s="10"/>
      <c r="K330" s="10"/>
      <c r="L330" s="10"/>
      <c r="M330" s="10"/>
      <c r="N330" s="10"/>
      <c r="O330" s="10"/>
      <c r="P330" s="10"/>
      <c r="Q330" s="10"/>
      <c r="R330" s="10"/>
      <c r="S330" s="11"/>
      <c r="T330" s="10"/>
      <c r="U330" s="12"/>
      <c r="V330" s="12"/>
      <c r="W330" s="12"/>
      <c r="X330" s="12"/>
      <c r="Y330" s="12"/>
      <c r="Z330" s="12"/>
      <c r="AA330" s="13"/>
    </row>
    <row r="331" spans="1:27" ht="18" customHeight="1">
      <c r="A331" s="14"/>
      <c r="B331" s="10"/>
      <c r="C331" s="10"/>
      <c r="D331" s="10"/>
      <c r="E331" s="10"/>
      <c r="F331" s="10"/>
      <c r="G331" s="10"/>
      <c r="H331" s="10"/>
      <c r="I331" s="10"/>
      <c r="J331" s="10"/>
      <c r="K331" s="10"/>
      <c r="L331" s="10"/>
      <c r="M331" s="10"/>
      <c r="N331" s="10"/>
      <c r="O331" s="10"/>
      <c r="P331" s="10"/>
      <c r="Q331" s="10"/>
      <c r="R331" s="10"/>
      <c r="S331" s="11"/>
      <c r="T331" s="10"/>
      <c r="U331" s="12"/>
      <c r="V331" s="12"/>
      <c r="W331" s="12"/>
      <c r="X331" s="12"/>
      <c r="Y331" s="12"/>
      <c r="Z331" s="12"/>
      <c r="AA331" s="13"/>
    </row>
    <row r="332" spans="1:27" ht="18" customHeight="1">
      <c r="A332" s="14"/>
      <c r="B332" s="10"/>
      <c r="C332" s="10"/>
      <c r="D332" s="10"/>
      <c r="E332" s="10"/>
      <c r="F332" s="10"/>
      <c r="G332" s="10"/>
      <c r="H332" s="10"/>
      <c r="I332" s="10"/>
      <c r="J332" s="10"/>
      <c r="K332" s="10"/>
      <c r="L332" s="10"/>
      <c r="M332" s="10"/>
      <c r="N332" s="10"/>
      <c r="O332" s="10"/>
      <c r="P332" s="10"/>
      <c r="Q332" s="10"/>
      <c r="R332" s="10"/>
      <c r="S332" s="11"/>
      <c r="T332" s="10"/>
      <c r="U332" s="12"/>
      <c r="V332" s="12"/>
      <c r="W332" s="12"/>
      <c r="X332" s="12"/>
      <c r="Y332" s="12"/>
      <c r="Z332" s="12"/>
      <c r="AA332" s="13"/>
    </row>
    <row r="333" spans="1:27" ht="18" customHeight="1">
      <c r="A333" s="14"/>
      <c r="B333" s="10"/>
      <c r="C333" s="10"/>
      <c r="D333" s="10"/>
      <c r="E333" s="10"/>
      <c r="F333" s="10"/>
      <c r="G333" s="10"/>
      <c r="H333" s="10"/>
      <c r="I333" s="10"/>
      <c r="J333" s="10"/>
      <c r="K333" s="10"/>
      <c r="L333" s="10"/>
      <c r="M333" s="10"/>
      <c r="N333" s="10"/>
      <c r="O333" s="10"/>
      <c r="P333" s="10"/>
      <c r="Q333" s="10"/>
      <c r="R333" s="10"/>
      <c r="S333" s="11"/>
      <c r="T333" s="10"/>
      <c r="U333" s="12"/>
      <c r="V333" s="12"/>
      <c r="W333" s="12"/>
      <c r="X333" s="12"/>
      <c r="Y333" s="12"/>
      <c r="Z333" s="12"/>
      <c r="AA333" s="13"/>
    </row>
    <row r="334" spans="1:27" ht="18" customHeight="1">
      <c r="A334" s="14"/>
      <c r="B334" s="10"/>
      <c r="C334" s="10"/>
      <c r="D334" s="10"/>
      <c r="E334" s="10"/>
      <c r="F334" s="10"/>
      <c r="G334" s="10"/>
      <c r="H334" s="10"/>
      <c r="I334" s="10"/>
      <c r="J334" s="10"/>
      <c r="K334" s="10"/>
      <c r="L334" s="10"/>
      <c r="M334" s="10"/>
      <c r="N334" s="10"/>
      <c r="O334" s="10"/>
      <c r="P334" s="10"/>
      <c r="Q334" s="10"/>
      <c r="R334" s="10"/>
      <c r="S334" s="11"/>
      <c r="T334" s="10"/>
      <c r="U334" s="12"/>
      <c r="V334" s="12"/>
      <c r="W334" s="12"/>
      <c r="X334" s="12"/>
      <c r="Y334" s="12"/>
      <c r="Z334" s="12"/>
      <c r="AA334" s="13"/>
    </row>
    <row r="335" spans="1:27" ht="18" customHeight="1">
      <c r="A335" s="14"/>
      <c r="B335" s="10"/>
      <c r="C335" s="10"/>
      <c r="D335" s="10"/>
      <c r="E335" s="10"/>
      <c r="F335" s="10"/>
      <c r="G335" s="10"/>
      <c r="H335" s="10"/>
      <c r="I335" s="10"/>
      <c r="J335" s="10"/>
      <c r="K335" s="10"/>
      <c r="L335" s="10"/>
      <c r="M335" s="10"/>
      <c r="N335" s="10"/>
      <c r="O335" s="10"/>
      <c r="P335" s="10"/>
      <c r="Q335" s="10"/>
      <c r="R335" s="10"/>
      <c r="S335" s="11"/>
      <c r="T335" s="10"/>
      <c r="U335" s="12"/>
      <c r="V335" s="12"/>
      <c r="W335" s="12"/>
      <c r="X335" s="12"/>
      <c r="Y335" s="12"/>
      <c r="Z335" s="12"/>
      <c r="AA335" s="13"/>
    </row>
    <row r="336" spans="1:27" ht="18" customHeight="1">
      <c r="A336" s="14"/>
      <c r="B336" s="10"/>
      <c r="C336" s="10"/>
      <c r="D336" s="10"/>
      <c r="E336" s="10"/>
      <c r="F336" s="10"/>
      <c r="G336" s="10"/>
      <c r="H336" s="10"/>
      <c r="I336" s="10"/>
      <c r="J336" s="10"/>
      <c r="K336" s="10"/>
      <c r="L336" s="10"/>
      <c r="M336" s="10"/>
      <c r="N336" s="10"/>
      <c r="O336" s="10"/>
      <c r="P336" s="10"/>
      <c r="Q336" s="10"/>
      <c r="R336" s="10"/>
      <c r="S336" s="11"/>
      <c r="T336" s="10"/>
      <c r="U336" s="12"/>
      <c r="V336" s="12"/>
      <c r="W336" s="12"/>
      <c r="X336" s="12"/>
      <c r="Y336" s="12"/>
      <c r="Z336" s="12"/>
      <c r="AA336" s="13"/>
    </row>
    <row r="337" spans="1:27" ht="18" customHeight="1">
      <c r="A337" s="14"/>
      <c r="B337" s="10"/>
      <c r="C337" s="10"/>
      <c r="D337" s="10"/>
      <c r="E337" s="10"/>
      <c r="F337" s="10"/>
      <c r="G337" s="10"/>
      <c r="H337" s="10"/>
      <c r="I337" s="10"/>
      <c r="J337" s="10"/>
      <c r="K337" s="10"/>
      <c r="L337" s="10"/>
      <c r="M337" s="10"/>
      <c r="N337" s="10"/>
      <c r="O337" s="10"/>
      <c r="P337" s="10"/>
      <c r="Q337" s="10"/>
      <c r="R337" s="10"/>
      <c r="S337" s="11"/>
      <c r="T337" s="10"/>
      <c r="U337" s="12"/>
      <c r="V337" s="12"/>
      <c r="W337" s="12"/>
      <c r="X337" s="12"/>
      <c r="Y337" s="12"/>
      <c r="Z337" s="12"/>
      <c r="AA337" s="13"/>
    </row>
    <row r="338" spans="1:27" ht="18" customHeight="1">
      <c r="A338" s="14"/>
      <c r="B338" s="10"/>
      <c r="C338" s="10"/>
      <c r="D338" s="10"/>
      <c r="E338" s="10"/>
      <c r="F338" s="10"/>
      <c r="G338" s="10"/>
      <c r="H338" s="10"/>
      <c r="I338" s="10"/>
      <c r="J338" s="10"/>
      <c r="K338" s="10"/>
      <c r="L338" s="10"/>
      <c r="M338" s="10"/>
      <c r="N338" s="10"/>
      <c r="O338" s="10"/>
      <c r="P338" s="10"/>
      <c r="Q338" s="10"/>
      <c r="R338" s="10"/>
      <c r="S338" s="11"/>
      <c r="T338" s="10"/>
      <c r="U338" s="12"/>
      <c r="V338" s="12"/>
      <c r="W338" s="12"/>
      <c r="X338" s="12"/>
      <c r="Y338" s="12"/>
      <c r="Z338" s="12"/>
      <c r="AA338" s="13"/>
    </row>
    <row r="339" spans="1:27" ht="18" customHeight="1">
      <c r="A339" s="14"/>
      <c r="B339" s="10"/>
      <c r="C339" s="10"/>
      <c r="D339" s="10"/>
      <c r="E339" s="10"/>
      <c r="F339" s="10"/>
      <c r="G339" s="10"/>
      <c r="H339" s="10"/>
      <c r="I339" s="10"/>
      <c r="J339" s="10"/>
      <c r="K339" s="10"/>
      <c r="L339" s="10"/>
      <c r="M339" s="10"/>
      <c r="N339" s="10"/>
      <c r="O339" s="10"/>
      <c r="P339" s="10"/>
      <c r="Q339" s="10"/>
      <c r="R339" s="10"/>
      <c r="S339" s="11"/>
      <c r="T339" s="10"/>
      <c r="U339" s="12"/>
      <c r="V339" s="12"/>
      <c r="W339" s="12"/>
      <c r="X339" s="12"/>
      <c r="Y339" s="12"/>
      <c r="Z339" s="12"/>
      <c r="AA339" s="13"/>
    </row>
    <row r="340" spans="1:27" ht="18" customHeight="1">
      <c r="A340" s="14"/>
      <c r="B340" s="10"/>
      <c r="C340" s="10"/>
      <c r="D340" s="10"/>
      <c r="E340" s="10"/>
      <c r="F340" s="10"/>
      <c r="G340" s="10"/>
      <c r="H340" s="10"/>
      <c r="I340" s="10"/>
      <c r="J340" s="10"/>
      <c r="K340" s="10"/>
      <c r="L340" s="10"/>
      <c r="M340" s="10"/>
      <c r="N340" s="10"/>
      <c r="O340" s="10"/>
      <c r="P340" s="10"/>
      <c r="Q340" s="10"/>
      <c r="R340" s="10"/>
      <c r="S340" s="11"/>
      <c r="T340" s="10"/>
      <c r="U340" s="12"/>
      <c r="V340" s="12"/>
      <c r="W340" s="12"/>
      <c r="X340" s="12"/>
      <c r="Y340" s="12"/>
      <c r="Z340" s="12"/>
      <c r="AA340" s="13"/>
    </row>
    <row r="341" spans="1:27" ht="18" customHeight="1">
      <c r="A341" s="14"/>
      <c r="B341" s="10"/>
      <c r="C341" s="10"/>
      <c r="D341" s="10"/>
      <c r="E341" s="10"/>
      <c r="F341" s="10"/>
      <c r="G341" s="10"/>
      <c r="H341" s="10"/>
      <c r="I341" s="10"/>
      <c r="J341" s="10"/>
      <c r="K341" s="10"/>
      <c r="L341" s="10"/>
      <c r="M341" s="10"/>
      <c r="N341" s="10"/>
      <c r="O341" s="10"/>
      <c r="P341" s="10"/>
      <c r="Q341" s="10"/>
      <c r="R341" s="10"/>
      <c r="S341" s="11"/>
      <c r="T341" s="10"/>
      <c r="U341" s="12"/>
      <c r="V341" s="12"/>
      <c r="W341" s="12"/>
      <c r="X341" s="12"/>
      <c r="Y341" s="12"/>
      <c r="Z341" s="12"/>
      <c r="AA341" s="13"/>
    </row>
    <row r="342" spans="1:27" ht="18" customHeight="1">
      <c r="A342" s="14"/>
      <c r="B342" s="10"/>
      <c r="C342" s="10"/>
      <c r="D342" s="10"/>
      <c r="E342" s="10"/>
      <c r="F342" s="10"/>
      <c r="G342" s="10"/>
      <c r="H342" s="10"/>
      <c r="I342" s="10"/>
      <c r="J342" s="10"/>
      <c r="K342" s="10"/>
      <c r="L342" s="10"/>
      <c r="M342" s="10"/>
      <c r="N342" s="10"/>
      <c r="O342" s="10"/>
      <c r="P342" s="10"/>
      <c r="Q342" s="10"/>
      <c r="R342" s="10"/>
      <c r="S342" s="11"/>
      <c r="T342" s="10"/>
      <c r="U342" s="12"/>
      <c r="V342" s="12"/>
      <c r="W342" s="12"/>
      <c r="X342" s="12"/>
      <c r="Y342" s="12"/>
      <c r="Z342" s="12"/>
      <c r="AA342" s="13"/>
    </row>
    <row r="343" spans="1:27" ht="18" customHeight="1">
      <c r="A343" s="14"/>
      <c r="B343" s="10"/>
      <c r="C343" s="10"/>
      <c r="D343" s="10"/>
      <c r="E343" s="10"/>
      <c r="F343" s="10"/>
      <c r="G343" s="10"/>
      <c r="H343" s="10"/>
      <c r="I343" s="10"/>
      <c r="J343" s="10"/>
      <c r="K343" s="10"/>
      <c r="L343" s="10"/>
      <c r="M343" s="10"/>
      <c r="N343" s="10"/>
      <c r="O343" s="10"/>
      <c r="P343" s="10"/>
      <c r="Q343" s="10"/>
      <c r="R343" s="10"/>
      <c r="S343" s="11"/>
      <c r="T343" s="10"/>
      <c r="U343" s="12"/>
      <c r="V343" s="12"/>
      <c r="W343" s="12"/>
      <c r="X343" s="12"/>
      <c r="Y343" s="12"/>
      <c r="Z343" s="12"/>
      <c r="AA343" s="13"/>
    </row>
    <row r="344" spans="1:27" ht="18" customHeight="1">
      <c r="A344" s="14"/>
      <c r="B344" s="10"/>
      <c r="C344" s="10"/>
      <c r="D344" s="10"/>
      <c r="E344" s="10"/>
      <c r="F344" s="10"/>
      <c r="G344" s="10"/>
      <c r="H344" s="10"/>
      <c r="I344" s="10"/>
      <c r="J344" s="10"/>
      <c r="K344" s="10"/>
      <c r="L344" s="10"/>
      <c r="M344" s="10"/>
      <c r="N344" s="10"/>
      <c r="O344" s="10"/>
      <c r="P344" s="10"/>
      <c r="Q344" s="10"/>
      <c r="R344" s="10"/>
      <c r="S344" s="11"/>
      <c r="T344" s="10"/>
      <c r="U344" s="12"/>
      <c r="V344" s="12"/>
      <c r="W344" s="12"/>
      <c r="X344" s="12"/>
      <c r="Y344" s="12"/>
      <c r="Z344" s="12"/>
      <c r="AA344" s="13"/>
    </row>
    <row r="345" spans="1:27" ht="18" customHeight="1">
      <c r="A345" s="14"/>
      <c r="B345" s="10"/>
      <c r="C345" s="10"/>
      <c r="D345" s="10"/>
      <c r="E345" s="10"/>
      <c r="F345" s="10"/>
      <c r="G345" s="10"/>
      <c r="H345" s="10"/>
      <c r="I345" s="10"/>
      <c r="J345" s="10"/>
      <c r="K345" s="10"/>
      <c r="L345" s="10"/>
      <c r="M345" s="10"/>
      <c r="N345" s="10"/>
      <c r="O345" s="10"/>
      <c r="P345" s="10"/>
      <c r="Q345" s="10"/>
      <c r="R345" s="10"/>
      <c r="S345" s="11"/>
      <c r="T345" s="10"/>
      <c r="U345" s="12"/>
      <c r="V345" s="12"/>
      <c r="W345" s="12"/>
      <c r="X345" s="12"/>
      <c r="Y345" s="12"/>
      <c r="Z345" s="12"/>
      <c r="AA345" s="13"/>
    </row>
    <row r="346" spans="1:27" ht="18" customHeight="1">
      <c r="A346" s="14"/>
      <c r="B346" s="10"/>
      <c r="C346" s="10"/>
      <c r="D346" s="10"/>
      <c r="E346" s="10"/>
      <c r="F346" s="10"/>
      <c r="G346" s="10"/>
      <c r="H346" s="10"/>
      <c r="I346" s="10"/>
      <c r="J346" s="10"/>
      <c r="K346" s="10"/>
      <c r="L346" s="10"/>
      <c r="M346" s="10"/>
      <c r="N346" s="10"/>
      <c r="O346" s="10"/>
      <c r="P346" s="10"/>
      <c r="Q346" s="10"/>
      <c r="R346" s="10"/>
      <c r="S346" s="11"/>
      <c r="T346" s="10"/>
      <c r="U346" s="12"/>
      <c r="V346" s="12"/>
      <c r="W346" s="12"/>
      <c r="X346" s="12"/>
      <c r="Y346" s="12"/>
      <c r="Z346" s="12"/>
      <c r="AA346" s="13"/>
    </row>
    <row r="347" spans="1:27" ht="18" customHeight="1">
      <c r="A347" s="14"/>
      <c r="B347" s="10"/>
      <c r="C347" s="10"/>
      <c r="D347" s="10"/>
      <c r="E347" s="10"/>
      <c r="F347" s="10"/>
      <c r="G347" s="10"/>
      <c r="H347" s="10"/>
      <c r="I347" s="10"/>
      <c r="J347" s="10"/>
      <c r="K347" s="10"/>
      <c r="L347" s="10"/>
      <c r="M347" s="10"/>
      <c r="N347" s="10"/>
      <c r="O347" s="10"/>
      <c r="P347" s="10"/>
      <c r="Q347" s="10"/>
      <c r="R347" s="10"/>
      <c r="S347" s="11"/>
      <c r="T347" s="10"/>
      <c r="U347" s="12"/>
      <c r="V347" s="12"/>
      <c r="W347" s="12"/>
      <c r="X347" s="12"/>
      <c r="Y347" s="12"/>
      <c r="Z347" s="12"/>
      <c r="AA347" s="13"/>
    </row>
    <row r="348" spans="1:27" ht="18" customHeight="1">
      <c r="A348" s="14"/>
      <c r="B348" s="10"/>
      <c r="C348" s="10"/>
      <c r="D348" s="10"/>
      <c r="E348" s="10"/>
      <c r="F348" s="10"/>
      <c r="G348" s="10"/>
      <c r="H348" s="10"/>
      <c r="I348" s="10"/>
      <c r="J348" s="10"/>
      <c r="K348" s="10"/>
      <c r="L348" s="10"/>
      <c r="M348" s="10"/>
      <c r="N348" s="10"/>
      <c r="O348" s="10"/>
      <c r="P348" s="10"/>
      <c r="Q348" s="10"/>
      <c r="R348" s="10"/>
      <c r="S348" s="11"/>
      <c r="T348" s="10"/>
      <c r="U348" s="12"/>
      <c r="V348" s="12"/>
      <c r="W348" s="12"/>
      <c r="X348" s="12"/>
      <c r="Y348" s="12"/>
      <c r="Z348" s="12"/>
      <c r="AA348" s="13"/>
    </row>
    <row r="349" spans="1:27" ht="18" customHeight="1">
      <c r="A349" s="14"/>
      <c r="B349" s="10"/>
      <c r="C349" s="10"/>
      <c r="D349" s="10"/>
      <c r="E349" s="10"/>
      <c r="F349" s="10"/>
      <c r="G349" s="10"/>
      <c r="H349" s="10"/>
      <c r="I349" s="10"/>
      <c r="J349" s="10"/>
      <c r="K349" s="10"/>
      <c r="L349" s="10"/>
      <c r="M349" s="10"/>
      <c r="N349" s="10"/>
      <c r="O349" s="10"/>
      <c r="P349" s="10"/>
      <c r="Q349" s="10"/>
      <c r="R349" s="10"/>
      <c r="S349" s="11"/>
      <c r="T349" s="10"/>
      <c r="U349" s="12"/>
      <c r="V349" s="12"/>
      <c r="W349" s="12"/>
      <c r="X349" s="12"/>
      <c r="Y349" s="12"/>
      <c r="Z349" s="12"/>
      <c r="AA349" s="13"/>
    </row>
    <row r="350" spans="1:27" ht="18" customHeight="1">
      <c r="A350" s="14"/>
      <c r="B350" s="10"/>
      <c r="C350" s="10"/>
      <c r="D350" s="10"/>
      <c r="E350" s="10"/>
      <c r="F350" s="10"/>
      <c r="G350" s="10"/>
      <c r="H350" s="10"/>
      <c r="I350" s="10"/>
      <c r="J350" s="10"/>
      <c r="K350" s="10"/>
      <c r="L350" s="10"/>
      <c r="M350" s="10"/>
      <c r="N350" s="10"/>
      <c r="O350" s="10"/>
      <c r="P350" s="10"/>
      <c r="Q350" s="10"/>
      <c r="R350" s="10"/>
      <c r="S350" s="11"/>
      <c r="T350" s="10"/>
      <c r="U350" s="12"/>
      <c r="V350" s="12"/>
      <c r="W350" s="12"/>
      <c r="X350" s="12"/>
      <c r="Y350" s="12"/>
      <c r="Z350" s="12"/>
      <c r="AA350" s="13"/>
    </row>
    <row r="351" spans="1:27" ht="18" customHeight="1">
      <c r="A351" s="14"/>
      <c r="B351" s="10"/>
      <c r="C351" s="10"/>
      <c r="D351" s="10"/>
      <c r="E351" s="10"/>
      <c r="F351" s="10"/>
      <c r="G351" s="10"/>
      <c r="H351" s="10"/>
      <c r="I351" s="10"/>
      <c r="J351" s="10"/>
      <c r="K351" s="10"/>
      <c r="L351" s="10"/>
      <c r="M351" s="10"/>
      <c r="N351" s="10"/>
      <c r="O351" s="10"/>
      <c r="P351" s="10"/>
      <c r="Q351" s="10"/>
      <c r="R351" s="10"/>
      <c r="S351" s="11"/>
      <c r="T351" s="10"/>
      <c r="U351" s="12"/>
      <c r="V351" s="12"/>
      <c r="W351" s="12"/>
      <c r="X351" s="12"/>
      <c r="Y351" s="12"/>
      <c r="Z351" s="12"/>
      <c r="AA351" s="13"/>
    </row>
    <row r="352" spans="1:27" ht="18" customHeight="1">
      <c r="A352" s="14"/>
      <c r="B352" s="10"/>
      <c r="C352" s="10"/>
      <c r="D352" s="10"/>
      <c r="E352" s="10"/>
      <c r="F352" s="10"/>
      <c r="G352" s="10"/>
      <c r="H352" s="10"/>
      <c r="I352" s="10"/>
      <c r="J352" s="10"/>
      <c r="K352" s="10"/>
      <c r="L352" s="10"/>
      <c r="M352" s="10"/>
      <c r="N352" s="10"/>
      <c r="O352" s="10"/>
      <c r="P352" s="10"/>
      <c r="Q352" s="10"/>
      <c r="R352" s="10"/>
      <c r="S352" s="11"/>
      <c r="T352" s="10"/>
      <c r="U352" s="12"/>
      <c r="V352" s="12"/>
      <c r="W352" s="12"/>
      <c r="X352" s="12"/>
      <c r="Y352" s="12"/>
      <c r="Z352" s="12"/>
      <c r="AA352" s="13"/>
    </row>
    <row r="353" spans="1:27" ht="18" customHeight="1">
      <c r="A353" s="14"/>
      <c r="B353" s="10"/>
      <c r="C353" s="10"/>
      <c r="D353" s="10"/>
      <c r="E353" s="10"/>
      <c r="F353" s="10"/>
      <c r="G353" s="10"/>
      <c r="H353" s="10"/>
      <c r="I353" s="10"/>
      <c r="J353" s="10"/>
      <c r="K353" s="10"/>
      <c r="L353" s="10"/>
      <c r="M353" s="10"/>
      <c r="N353" s="10"/>
      <c r="O353" s="10"/>
      <c r="P353" s="10"/>
      <c r="Q353" s="10"/>
      <c r="R353" s="10"/>
      <c r="S353" s="11"/>
      <c r="T353" s="10"/>
      <c r="U353" s="12"/>
      <c r="V353" s="12"/>
      <c r="W353" s="12"/>
      <c r="X353" s="12"/>
      <c r="Y353" s="12"/>
      <c r="Z353" s="12"/>
      <c r="AA353" s="13"/>
    </row>
    <row r="354" spans="1:27" ht="18" customHeight="1">
      <c r="A354" s="14"/>
      <c r="B354" s="10"/>
      <c r="C354" s="10"/>
      <c r="D354" s="10"/>
      <c r="E354" s="10"/>
      <c r="F354" s="10"/>
      <c r="G354" s="10"/>
      <c r="H354" s="10"/>
      <c r="I354" s="10"/>
      <c r="J354" s="10"/>
      <c r="K354" s="10"/>
      <c r="L354" s="10"/>
      <c r="M354" s="10"/>
      <c r="N354" s="10"/>
      <c r="O354" s="10"/>
      <c r="P354" s="10"/>
      <c r="Q354" s="10"/>
      <c r="R354" s="10"/>
      <c r="S354" s="11"/>
      <c r="T354" s="10"/>
      <c r="U354" s="12"/>
      <c r="V354" s="12"/>
      <c r="W354" s="12"/>
      <c r="X354" s="12"/>
      <c r="Y354" s="12"/>
      <c r="Z354" s="12"/>
      <c r="AA354" s="13"/>
    </row>
    <row r="355" spans="1:27" ht="18" customHeight="1">
      <c r="A355" s="14"/>
      <c r="B355" s="10"/>
      <c r="C355" s="10"/>
      <c r="D355" s="10"/>
      <c r="E355" s="10"/>
      <c r="F355" s="10"/>
      <c r="G355" s="10"/>
      <c r="H355" s="10"/>
      <c r="I355" s="10"/>
      <c r="J355" s="10"/>
      <c r="K355" s="10"/>
      <c r="L355" s="10"/>
      <c r="M355" s="10"/>
      <c r="N355" s="10"/>
      <c r="O355" s="10"/>
      <c r="P355" s="10"/>
      <c r="Q355" s="10"/>
      <c r="R355" s="10"/>
      <c r="S355" s="11"/>
      <c r="T355" s="10"/>
      <c r="U355" s="12"/>
      <c r="V355" s="12"/>
      <c r="W355" s="12"/>
      <c r="X355" s="12"/>
      <c r="Y355" s="12"/>
      <c r="Z355" s="12"/>
      <c r="AA355" s="13"/>
    </row>
    <row r="356" spans="1:27" ht="18" customHeight="1">
      <c r="A356" s="14"/>
      <c r="B356" s="10"/>
      <c r="C356" s="10"/>
      <c r="D356" s="10"/>
      <c r="E356" s="10"/>
      <c r="F356" s="10"/>
      <c r="G356" s="10"/>
      <c r="H356" s="10"/>
      <c r="I356" s="10"/>
      <c r="J356" s="10"/>
      <c r="K356" s="10"/>
      <c r="L356" s="10"/>
      <c r="M356" s="10"/>
      <c r="N356" s="10"/>
      <c r="O356" s="10"/>
      <c r="P356" s="10"/>
      <c r="Q356" s="10"/>
      <c r="R356" s="10"/>
      <c r="S356" s="11"/>
      <c r="T356" s="10"/>
      <c r="U356" s="12"/>
      <c r="V356" s="12"/>
      <c r="W356" s="12"/>
      <c r="X356" s="12"/>
      <c r="Y356" s="12"/>
      <c r="Z356" s="12"/>
      <c r="AA356" s="13"/>
    </row>
    <row r="357" spans="1:27" ht="18" customHeight="1">
      <c r="A357" s="14"/>
      <c r="B357" s="10"/>
      <c r="C357" s="10"/>
      <c r="D357" s="10"/>
      <c r="E357" s="10"/>
      <c r="F357" s="10"/>
      <c r="G357" s="10"/>
      <c r="H357" s="10"/>
      <c r="I357" s="10"/>
      <c r="J357" s="10"/>
      <c r="K357" s="10"/>
      <c r="L357" s="10"/>
      <c r="M357" s="10"/>
      <c r="N357" s="10"/>
      <c r="O357" s="10"/>
      <c r="P357" s="10"/>
      <c r="Q357" s="10"/>
      <c r="R357" s="10"/>
      <c r="S357" s="11"/>
      <c r="T357" s="10"/>
      <c r="U357" s="12"/>
      <c r="V357" s="12"/>
      <c r="W357" s="12"/>
      <c r="X357" s="12"/>
      <c r="Y357" s="12"/>
      <c r="Z357" s="12"/>
      <c r="AA357" s="13"/>
    </row>
    <row r="358" spans="1:27" ht="18" customHeight="1">
      <c r="A358" s="14"/>
      <c r="B358" s="10"/>
      <c r="C358" s="10"/>
      <c r="D358" s="10"/>
      <c r="E358" s="10"/>
      <c r="F358" s="10"/>
      <c r="G358" s="10"/>
      <c r="H358" s="10"/>
      <c r="I358" s="10"/>
      <c r="J358" s="10"/>
      <c r="K358" s="10"/>
      <c r="L358" s="10"/>
      <c r="M358" s="10"/>
      <c r="N358" s="10"/>
      <c r="O358" s="10"/>
      <c r="P358" s="10"/>
      <c r="Q358" s="10"/>
      <c r="R358" s="10"/>
      <c r="S358" s="11"/>
      <c r="T358" s="10"/>
      <c r="U358" s="12"/>
      <c r="V358" s="12"/>
      <c r="W358" s="12"/>
      <c r="X358" s="12"/>
      <c r="Y358" s="12"/>
      <c r="Z358" s="12"/>
      <c r="AA358" s="13"/>
    </row>
    <row r="359" spans="1:27" ht="18" customHeight="1">
      <c r="A359" s="14"/>
      <c r="B359" s="10"/>
      <c r="C359" s="10"/>
      <c r="D359" s="10"/>
      <c r="E359" s="10"/>
      <c r="F359" s="10"/>
      <c r="G359" s="10"/>
      <c r="H359" s="10"/>
      <c r="I359" s="10"/>
      <c r="J359" s="10"/>
      <c r="K359" s="10"/>
      <c r="L359" s="10"/>
      <c r="M359" s="10"/>
      <c r="N359" s="10"/>
      <c r="O359" s="10"/>
      <c r="P359" s="10"/>
      <c r="Q359" s="10"/>
      <c r="R359" s="10"/>
      <c r="S359" s="11"/>
      <c r="T359" s="10"/>
      <c r="U359" s="12"/>
      <c r="V359" s="12"/>
      <c r="W359" s="12"/>
      <c r="X359" s="12"/>
      <c r="Y359" s="12"/>
      <c r="Z359" s="12"/>
      <c r="AA359" s="13"/>
    </row>
    <row r="360" spans="1:27" ht="18" customHeight="1">
      <c r="A360" s="14"/>
      <c r="B360" s="10"/>
      <c r="C360" s="10"/>
      <c r="D360" s="10"/>
      <c r="E360" s="10"/>
      <c r="F360" s="10"/>
      <c r="G360" s="10"/>
      <c r="H360" s="10"/>
      <c r="I360" s="10"/>
      <c r="J360" s="10"/>
      <c r="K360" s="10"/>
      <c r="L360" s="10"/>
      <c r="M360" s="10"/>
      <c r="N360" s="10"/>
      <c r="O360" s="10"/>
      <c r="P360" s="10"/>
      <c r="Q360" s="10"/>
      <c r="R360" s="10"/>
      <c r="S360" s="11"/>
      <c r="T360" s="10"/>
      <c r="U360" s="12"/>
      <c r="V360" s="12"/>
      <c r="W360" s="12"/>
      <c r="X360" s="12"/>
      <c r="Y360" s="12"/>
      <c r="Z360" s="12"/>
      <c r="AA360" s="13"/>
    </row>
    <row r="361" spans="1:27" ht="18" customHeight="1">
      <c r="A361" s="14"/>
      <c r="B361" s="10"/>
      <c r="C361" s="10"/>
      <c r="D361" s="10"/>
      <c r="E361" s="10"/>
      <c r="F361" s="10"/>
      <c r="G361" s="10"/>
      <c r="H361" s="10"/>
      <c r="I361" s="10"/>
      <c r="J361" s="10"/>
      <c r="K361" s="10"/>
      <c r="L361" s="10"/>
      <c r="M361" s="10"/>
      <c r="N361" s="10"/>
      <c r="O361" s="10"/>
      <c r="P361" s="10"/>
      <c r="Q361" s="10"/>
      <c r="R361" s="10"/>
      <c r="S361" s="11"/>
      <c r="T361" s="10"/>
      <c r="U361" s="12"/>
      <c r="V361" s="12"/>
      <c r="W361" s="12"/>
      <c r="X361" s="12"/>
      <c r="Y361" s="12"/>
      <c r="Z361" s="12"/>
      <c r="AA361" s="13"/>
    </row>
    <row r="362" spans="1:27" ht="18" customHeight="1">
      <c r="A362" s="14"/>
      <c r="B362" s="10"/>
      <c r="C362" s="10"/>
      <c r="D362" s="10"/>
      <c r="E362" s="10"/>
      <c r="F362" s="10"/>
      <c r="G362" s="10"/>
      <c r="H362" s="10"/>
      <c r="I362" s="10"/>
      <c r="J362" s="10"/>
      <c r="K362" s="10"/>
      <c r="L362" s="10"/>
      <c r="M362" s="10"/>
      <c r="N362" s="10"/>
      <c r="O362" s="10"/>
      <c r="P362" s="10"/>
      <c r="Q362" s="10"/>
      <c r="R362" s="10"/>
      <c r="S362" s="11"/>
      <c r="T362" s="10"/>
      <c r="U362" s="12"/>
      <c r="V362" s="12"/>
      <c r="W362" s="12"/>
      <c r="X362" s="12"/>
      <c r="Y362" s="12"/>
      <c r="Z362" s="12"/>
      <c r="AA362" s="13"/>
    </row>
    <row r="363" spans="1:27" ht="18" customHeight="1">
      <c r="A363" s="14"/>
      <c r="B363" s="10"/>
      <c r="C363" s="10"/>
      <c r="D363" s="10"/>
      <c r="E363" s="10"/>
      <c r="F363" s="10"/>
      <c r="G363" s="10"/>
      <c r="H363" s="10"/>
      <c r="I363" s="10"/>
      <c r="J363" s="10"/>
      <c r="K363" s="10"/>
      <c r="L363" s="10"/>
      <c r="M363" s="10"/>
      <c r="N363" s="10"/>
      <c r="O363" s="10"/>
      <c r="P363" s="10"/>
      <c r="Q363" s="10"/>
      <c r="R363" s="10"/>
      <c r="S363" s="11"/>
      <c r="T363" s="10"/>
      <c r="U363" s="12"/>
      <c r="V363" s="12"/>
      <c r="W363" s="12"/>
      <c r="X363" s="12"/>
      <c r="Y363" s="12"/>
      <c r="Z363" s="12"/>
      <c r="AA363" s="13"/>
    </row>
    <row r="364" spans="1:27" ht="18" customHeight="1">
      <c r="A364" s="14"/>
      <c r="B364" s="10"/>
      <c r="C364" s="10"/>
      <c r="D364" s="10"/>
      <c r="E364" s="10"/>
      <c r="F364" s="10"/>
      <c r="G364" s="10"/>
      <c r="H364" s="10"/>
      <c r="I364" s="10"/>
      <c r="J364" s="10"/>
      <c r="K364" s="10"/>
      <c r="L364" s="10"/>
      <c r="M364" s="10"/>
      <c r="N364" s="10"/>
      <c r="O364" s="10"/>
      <c r="P364" s="10"/>
      <c r="Q364" s="10"/>
      <c r="R364" s="10"/>
      <c r="S364" s="11"/>
      <c r="T364" s="10"/>
      <c r="U364" s="12"/>
      <c r="V364" s="12"/>
      <c r="W364" s="12"/>
      <c r="X364" s="12"/>
      <c r="Y364" s="12"/>
      <c r="Z364" s="12"/>
      <c r="AA364" s="13"/>
    </row>
    <row r="365" spans="1:27" ht="18" customHeight="1">
      <c r="A365" s="14"/>
      <c r="B365" s="10"/>
      <c r="C365" s="10"/>
      <c r="D365" s="10"/>
      <c r="E365" s="10"/>
      <c r="F365" s="10"/>
      <c r="G365" s="10"/>
      <c r="H365" s="10"/>
      <c r="I365" s="10"/>
      <c r="J365" s="10"/>
      <c r="K365" s="10"/>
      <c r="L365" s="10"/>
      <c r="M365" s="10"/>
      <c r="N365" s="10"/>
      <c r="O365" s="10"/>
      <c r="P365" s="10"/>
      <c r="Q365" s="10"/>
      <c r="R365" s="10"/>
      <c r="S365" s="11"/>
      <c r="T365" s="10"/>
      <c r="U365" s="12"/>
      <c r="V365" s="12"/>
      <c r="W365" s="12"/>
      <c r="X365" s="12"/>
      <c r="Y365" s="12"/>
      <c r="Z365" s="12"/>
      <c r="AA365" s="13"/>
    </row>
    <row r="366" spans="1:27" ht="18" customHeight="1">
      <c r="A366" s="14"/>
      <c r="B366" s="10"/>
      <c r="C366" s="10"/>
      <c r="D366" s="10"/>
      <c r="E366" s="10"/>
      <c r="F366" s="10"/>
      <c r="G366" s="10"/>
      <c r="H366" s="10"/>
      <c r="I366" s="10"/>
      <c r="J366" s="10"/>
      <c r="K366" s="10"/>
      <c r="L366" s="10"/>
      <c r="M366" s="10"/>
      <c r="N366" s="10"/>
      <c r="O366" s="10"/>
      <c r="P366" s="10"/>
      <c r="Q366" s="10"/>
      <c r="R366" s="10"/>
      <c r="S366" s="11"/>
      <c r="T366" s="10"/>
      <c r="U366" s="12"/>
      <c r="V366" s="12"/>
      <c r="W366" s="12"/>
      <c r="X366" s="12"/>
      <c r="Y366" s="12"/>
      <c r="Z366" s="12"/>
      <c r="AA366" s="13"/>
    </row>
    <row r="367" spans="1:27" ht="18" customHeight="1">
      <c r="A367" s="14"/>
      <c r="B367" s="10"/>
      <c r="C367" s="10"/>
      <c r="D367" s="10"/>
      <c r="E367" s="10"/>
      <c r="F367" s="10"/>
      <c r="G367" s="10"/>
      <c r="H367" s="10"/>
      <c r="I367" s="10"/>
      <c r="J367" s="10"/>
      <c r="K367" s="10"/>
      <c r="L367" s="10"/>
      <c r="M367" s="10"/>
      <c r="N367" s="10"/>
      <c r="O367" s="10"/>
      <c r="P367" s="10"/>
      <c r="Q367" s="10"/>
      <c r="R367" s="10"/>
      <c r="S367" s="11"/>
      <c r="T367" s="10"/>
      <c r="U367" s="12"/>
      <c r="V367" s="12"/>
      <c r="W367" s="12"/>
      <c r="X367" s="12"/>
      <c r="Y367" s="12"/>
      <c r="Z367" s="12"/>
      <c r="AA367" s="13"/>
    </row>
    <row r="368" spans="1:27" ht="18" customHeight="1">
      <c r="A368" s="14"/>
      <c r="B368" s="10"/>
      <c r="C368" s="10"/>
      <c r="D368" s="10"/>
      <c r="E368" s="10"/>
      <c r="F368" s="10"/>
      <c r="G368" s="10"/>
      <c r="H368" s="10"/>
      <c r="I368" s="10"/>
      <c r="J368" s="10"/>
      <c r="K368" s="10"/>
      <c r="L368" s="10"/>
      <c r="M368" s="10"/>
      <c r="N368" s="10"/>
      <c r="O368" s="10"/>
      <c r="P368" s="10"/>
      <c r="Q368" s="10"/>
      <c r="R368" s="10"/>
      <c r="S368" s="11"/>
      <c r="T368" s="10"/>
      <c r="U368" s="12"/>
      <c r="V368" s="12"/>
      <c r="W368" s="12"/>
      <c r="X368" s="12"/>
      <c r="Y368" s="12"/>
      <c r="Z368" s="12"/>
      <c r="AA368" s="13"/>
    </row>
    <row r="369" spans="1:27" ht="18" customHeight="1">
      <c r="A369" s="14"/>
      <c r="B369" s="10"/>
      <c r="C369" s="10"/>
      <c r="D369" s="10"/>
      <c r="E369" s="10"/>
      <c r="F369" s="10"/>
      <c r="G369" s="10"/>
      <c r="H369" s="10"/>
      <c r="I369" s="10"/>
      <c r="J369" s="10"/>
      <c r="K369" s="10"/>
      <c r="L369" s="10"/>
      <c r="M369" s="10"/>
      <c r="N369" s="10"/>
      <c r="O369" s="10"/>
      <c r="P369" s="10"/>
      <c r="Q369" s="10"/>
      <c r="R369" s="10"/>
      <c r="S369" s="11"/>
      <c r="T369" s="10"/>
      <c r="U369" s="12"/>
      <c r="V369" s="12"/>
      <c r="W369" s="12"/>
      <c r="X369" s="12"/>
      <c r="Y369" s="12"/>
      <c r="Z369" s="12"/>
      <c r="AA369" s="13"/>
    </row>
    <row r="370" spans="1:27" ht="18" customHeight="1">
      <c r="A370" s="14"/>
      <c r="B370" s="10"/>
      <c r="C370" s="10"/>
      <c r="D370" s="10"/>
      <c r="E370" s="10"/>
      <c r="F370" s="10"/>
      <c r="G370" s="10"/>
      <c r="H370" s="10"/>
      <c r="I370" s="10"/>
      <c r="J370" s="10"/>
      <c r="K370" s="10"/>
      <c r="L370" s="10"/>
      <c r="M370" s="10"/>
      <c r="N370" s="10"/>
      <c r="O370" s="10"/>
      <c r="P370" s="10"/>
      <c r="Q370" s="10"/>
      <c r="R370" s="10"/>
      <c r="S370" s="11"/>
      <c r="T370" s="10"/>
      <c r="U370" s="12"/>
      <c r="V370" s="12"/>
      <c r="W370" s="12"/>
      <c r="X370" s="12"/>
      <c r="Y370" s="12"/>
      <c r="Z370" s="12"/>
      <c r="AA370" s="13"/>
    </row>
    <row r="371" spans="1:27" ht="18" customHeight="1">
      <c r="A371" s="14"/>
      <c r="B371" s="10"/>
      <c r="C371" s="10"/>
      <c r="D371" s="10"/>
      <c r="E371" s="10"/>
      <c r="F371" s="10"/>
      <c r="G371" s="10"/>
      <c r="H371" s="10"/>
      <c r="I371" s="10"/>
      <c r="J371" s="10"/>
      <c r="K371" s="10"/>
      <c r="L371" s="10"/>
      <c r="M371" s="10"/>
      <c r="N371" s="10"/>
      <c r="O371" s="10"/>
      <c r="P371" s="10"/>
      <c r="Q371" s="10"/>
      <c r="R371" s="10"/>
      <c r="S371" s="11"/>
      <c r="T371" s="10"/>
      <c r="U371" s="12"/>
      <c r="V371" s="12"/>
      <c r="W371" s="12"/>
      <c r="X371" s="12"/>
      <c r="Y371" s="12"/>
      <c r="Z371" s="12"/>
      <c r="AA371" s="13"/>
    </row>
    <row r="372" spans="1:27" ht="18" customHeight="1">
      <c r="A372" s="14"/>
      <c r="B372" s="10"/>
      <c r="C372" s="10"/>
      <c r="D372" s="10"/>
      <c r="E372" s="10"/>
      <c r="F372" s="10"/>
      <c r="G372" s="10"/>
      <c r="H372" s="10"/>
      <c r="I372" s="10"/>
      <c r="J372" s="10"/>
      <c r="K372" s="10"/>
      <c r="L372" s="10"/>
      <c r="M372" s="10"/>
      <c r="N372" s="10"/>
      <c r="O372" s="10"/>
      <c r="P372" s="10"/>
      <c r="Q372" s="10"/>
      <c r="R372" s="10"/>
      <c r="S372" s="11"/>
      <c r="T372" s="10"/>
      <c r="U372" s="12"/>
      <c r="V372" s="12"/>
      <c r="W372" s="12"/>
      <c r="X372" s="12"/>
      <c r="Y372" s="12"/>
      <c r="Z372" s="12"/>
      <c r="AA372" s="13"/>
    </row>
    <row r="373" spans="1:27" ht="18" customHeight="1">
      <c r="A373" s="14"/>
      <c r="B373" s="10"/>
      <c r="C373" s="10"/>
      <c r="D373" s="10"/>
      <c r="E373" s="10"/>
      <c r="F373" s="10"/>
      <c r="G373" s="10"/>
      <c r="H373" s="10"/>
      <c r="I373" s="10"/>
      <c r="J373" s="10"/>
      <c r="K373" s="10"/>
      <c r="L373" s="10"/>
      <c r="M373" s="10"/>
      <c r="N373" s="10"/>
      <c r="O373" s="10"/>
      <c r="P373" s="10"/>
      <c r="Q373" s="10"/>
      <c r="R373" s="10"/>
      <c r="S373" s="11"/>
      <c r="T373" s="10"/>
      <c r="U373" s="12"/>
      <c r="V373" s="12"/>
      <c r="W373" s="12"/>
      <c r="X373" s="12"/>
      <c r="Y373" s="12"/>
      <c r="Z373" s="12"/>
      <c r="AA373" s="13"/>
    </row>
    <row r="374" spans="1:27" ht="18" customHeight="1">
      <c r="A374" s="14"/>
      <c r="B374" s="10"/>
      <c r="C374" s="10"/>
      <c r="D374" s="10"/>
      <c r="E374" s="10"/>
      <c r="F374" s="10"/>
      <c r="G374" s="10"/>
      <c r="H374" s="10"/>
      <c r="I374" s="10"/>
      <c r="J374" s="10"/>
      <c r="K374" s="10"/>
      <c r="L374" s="10"/>
      <c r="M374" s="10"/>
      <c r="N374" s="10"/>
      <c r="O374" s="10"/>
      <c r="P374" s="10"/>
      <c r="Q374" s="10"/>
      <c r="R374" s="10"/>
      <c r="S374" s="11"/>
      <c r="T374" s="10"/>
      <c r="U374" s="12"/>
      <c r="V374" s="12"/>
      <c r="W374" s="12"/>
      <c r="X374" s="12"/>
      <c r="Y374" s="12"/>
      <c r="Z374" s="12"/>
      <c r="AA374" s="13"/>
    </row>
    <row r="375" spans="1:27" ht="18" customHeight="1">
      <c r="A375" s="14"/>
      <c r="B375" s="10"/>
      <c r="C375" s="10"/>
      <c r="D375" s="10"/>
      <c r="E375" s="10"/>
      <c r="F375" s="10"/>
      <c r="G375" s="10"/>
      <c r="H375" s="10"/>
      <c r="I375" s="10"/>
      <c r="J375" s="10"/>
      <c r="K375" s="10"/>
      <c r="L375" s="10"/>
      <c r="M375" s="10"/>
      <c r="N375" s="10"/>
      <c r="O375" s="10"/>
      <c r="P375" s="10"/>
      <c r="Q375" s="10"/>
      <c r="R375" s="10"/>
      <c r="S375" s="11"/>
      <c r="T375" s="10"/>
      <c r="U375" s="12"/>
      <c r="V375" s="12"/>
      <c r="W375" s="12"/>
      <c r="X375" s="12"/>
      <c r="Y375" s="12"/>
      <c r="Z375" s="12"/>
      <c r="AA375" s="13"/>
    </row>
    <row r="376" spans="1:27" ht="18" customHeight="1">
      <c r="A376" s="14"/>
      <c r="B376" s="10"/>
      <c r="C376" s="10"/>
      <c r="D376" s="10"/>
      <c r="E376" s="10"/>
      <c r="F376" s="10"/>
      <c r="G376" s="10"/>
      <c r="H376" s="10"/>
      <c r="I376" s="10"/>
      <c r="J376" s="10"/>
      <c r="K376" s="10"/>
      <c r="L376" s="10"/>
      <c r="M376" s="10"/>
      <c r="N376" s="10"/>
      <c r="O376" s="10"/>
      <c r="P376" s="10"/>
      <c r="Q376" s="10"/>
      <c r="R376" s="10"/>
      <c r="S376" s="11"/>
      <c r="T376" s="10"/>
      <c r="U376" s="12"/>
      <c r="V376" s="12"/>
      <c r="W376" s="12"/>
      <c r="X376" s="12"/>
      <c r="Y376" s="12"/>
      <c r="Z376" s="12"/>
      <c r="AA376" s="13"/>
    </row>
    <row r="377" spans="1:27" ht="18" customHeight="1">
      <c r="A377" s="14"/>
      <c r="B377" s="10"/>
      <c r="C377" s="10"/>
      <c r="D377" s="10"/>
      <c r="E377" s="10"/>
      <c r="F377" s="10"/>
      <c r="G377" s="10"/>
      <c r="H377" s="10"/>
      <c r="I377" s="10"/>
      <c r="J377" s="10"/>
      <c r="K377" s="10"/>
      <c r="L377" s="10"/>
      <c r="M377" s="10"/>
      <c r="N377" s="10"/>
      <c r="O377" s="10"/>
      <c r="P377" s="10"/>
      <c r="Q377" s="10"/>
      <c r="R377" s="10"/>
      <c r="S377" s="11"/>
      <c r="T377" s="10"/>
      <c r="U377" s="12"/>
      <c r="V377" s="12"/>
      <c r="W377" s="12"/>
      <c r="X377" s="12"/>
      <c r="Y377" s="12"/>
      <c r="Z377" s="12"/>
      <c r="AA377" s="13"/>
    </row>
    <row r="378" spans="1:27" ht="18" customHeight="1">
      <c r="A378" s="14"/>
      <c r="B378" s="10"/>
      <c r="C378" s="10"/>
      <c r="D378" s="10"/>
      <c r="E378" s="10"/>
      <c r="F378" s="10"/>
      <c r="G378" s="10"/>
      <c r="H378" s="10"/>
      <c r="I378" s="10"/>
      <c r="J378" s="10"/>
      <c r="K378" s="10"/>
      <c r="L378" s="10"/>
      <c r="M378" s="10"/>
      <c r="N378" s="10"/>
      <c r="O378" s="10"/>
      <c r="P378" s="10"/>
      <c r="Q378" s="10"/>
      <c r="R378" s="10"/>
      <c r="S378" s="11"/>
      <c r="T378" s="10"/>
      <c r="U378" s="12"/>
      <c r="V378" s="12"/>
      <c r="W378" s="12"/>
      <c r="X378" s="12"/>
      <c r="Y378" s="12"/>
      <c r="Z378" s="12"/>
      <c r="AA378" s="13"/>
    </row>
    <row r="379" spans="1:27" ht="18" customHeight="1">
      <c r="A379" s="14"/>
      <c r="B379" s="10"/>
      <c r="C379" s="10"/>
      <c r="D379" s="10"/>
      <c r="E379" s="10"/>
      <c r="F379" s="10"/>
      <c r="G379" s="10"/>
      <c r="H379" s="10"/>
      <c r="I379" s="10"/>
      <c r="J379" s="10"/>
      <c r="K379" s="10"/>
      <c r="L379" s="10"/>
      <c r="M379" s="10"/>
      <c r="N379" s="10"/>
      <c r="O379" s="10"/>
      <c r="P379" s="10"/>
      <c r="Q379" s="10"/>
      <c r="R379" s="10"/>
      <c r="S379" s="11"/>
      <c r="T379" s="10"/>
      <c r="U379" s="12"/>
      <c r="V379" s="12"/>
      <c r="W379" s="12"/>
      <c r="X379" s="12"/>
      <c r="Y379" s="12"/>
      <c r="Z379" s="12"/>
      <c r="AA379" s="13"/>
    </row>
    <row r="380" spans="1:27" ht="18" customHeight="1">
      <c r="A380" s="14"/>
      <c r="B380" s="10"/>
      <c r="C380" s="10"/>
      <c r="D380" s="10"/>
      <c r="E380" s="10"/>
      <c r="F380" s="10"/>
      <c r="G380" s="10"/>
      <c r="H380" s="10"/>
      <c r="I380" s="10"/>
      <c r="J380" s="10"/>
      <c r="K380" s="10"/>
      <c r="L380" s="10"/>
      <c r="M380" s="10"/>
      <c r="N380" s="10"/>
      <c r="O380" s="10"/>
      <c r="P380" s="10"/>
      <c r="Q380" s="10"/>
      <c r="R380" s="10"/>
      <c r="S380" s="11"/>
      <c r="T380" s="10"/>
      <c r="U380" s="12"/>
      <c r="V380" s="12"/>
      <c r="W380" s="12"/>
      <c r="X380" s="12"/>
      <c r="Y380" s="12"/>
      <c r="Z380" s="12"/>
      <c r="AA380" s="13"/>
    </row>
    <row r="381" spans="1:27" ht="18" customHeight="1">
      <c r="A381" s="14"/>
      <c r="B381" s="10"/>
      <c r="C381" s="10"/>
      <c r="D381" s="10"/>
      <c r="E381" s="10"/>
      <c r="F381" s="10"/>
      <c r="G381" s="10"/>
      <c r="H381" s="10"/>
      <c r="I381" s="10"/>
      <c r="J381" s="10"/>
      <c r="K381" s="10"/>
      <c r="L381" s="10"/>
      <c r="M381" s="10"/>
      <c r="N381" s="10"/>
      <c r="O381" s="10"/>
      <c r="P381" s="10"/>
      <c r="Q381" s="10"/>
      <c r="R381" s="10"/>
      <c r="S381" s="11"/>
      <c r="T381" s="10"/>
      <c r="U381" s="12"/>
      <c r="V381" s="12"/>
      <c r="W381" s="12"/>
      <c r="X381" s="12"/>
      <c r="Y381" s="12"/>
      <c r="Z381" s="12"/>
      <c r="AA381" s="13"/>
    </row>
    <row r="382" spans="1:27" ht="18" customHeight="1">
      <c r="A382" s="14"/>
      <c r="B382" s="10"/>
      <c r="C382" s="10"/>
      <c r="D382" s="10"/>
      <c r="E382" s="10"/>
      <c r="F382" s="10"/>
      <c r="G382" s="10"/>
      <c r="H382" s="10"/>
      <c r="I382" s="10"/>
      <c r="J382" s="10"/>
      <c r="K382" s="10"/>
      <c r="L382" s="10"/>
      <c r="M382" s="10"/>
      <c r="N382" s="10"/>
      <c r="O382" s="10"/>
      <c r="P382" s="10"/>
      <c r="Q382" s="10"/>
      <c r="R382" s="10"/>
      <c r="S382" s="11"/>
      <c r="T382" s="10"/>
      <c r="U382" s="12"/>
      <c r="V382" s="12"/>
      <c r="W382" s="12"/>
      <c r="X382" s="12"/>
      <c r="Y382" s="12"/>
      <c r="Z382" s="12"/>
      <c r="AA382" s="13"/>
    </row>
    <row r="383" spans="1:27" ht="18" customHeight="1">
      <c r="A383" s="14"/>
      <c r="B383" s="10"/>
      <c r="C383" s="10"/>
      <c r="D383" s="10"/>
      <c r="E383" s="10"/>
      <c r="F383" s="10"/>
      <c r="G383" s="10"/>
      <c r="H383" s="10"/>
      <c r="I383" s="10"/>
      <c r="J383" s="10"/>
      <c r="K383" s="10"/>
      <c r="L383" s="10"/>
      <c r="M383" s="10"/>
      <c r="N383" s="10"/>
      <c r="O383" s="10"/>
      <c r="P383" s="10"/>
      <c r="Q383" s="10"/>
      <c r="R383" s="10"/>
      <c r="S383" s="11"/>
      <c r="T383" s="10"/>
      <c r="U383" s="12"/>
      <c r="V383" s="12"/>
      <c r="W383" s="12"/>
      <c r="X383" s="12"/>
      <c r="Y383" s="12"/>
      <c r="Z383" s="12"/>
      <c r="AA383" s="13"/>
    </row>
    <row r="384" spans="1:27" ht="18" customHeight="1">
      <c r="A384" s="14"/>
      <c r="B384" s="10"/>
      <c r="C384" s="10"/>
      <c r="D384" s="10"/>
      <c r="E384" s="10"/>
      <c r="F384" s="10"/>
      <c r="G384" s="10"/>
      <c r="H384" s="10"/>
      <c r="I384" s="10"/>
      <c r="J384" s="10"/>
      <c r="K384" s="10"/>
      <c r="L384" s="10"/>
      <c r="M384" s="10"/>
      <c r="N384" s="10"/>
      <c r="O384" s="10"/>
      <c r="P384" s="10"/>
      <c r="Q384" s="10"/>
      <c r="R384" s="10"/>
      <c r="S384" s="11"/>
      <c r="T384" s="10"/>
      <c r="U384" s="12"/>
      <c r="V384" s="12"/>
      <c r="W384" s="12"/>
      <c r="X384" s="12"/>
      <c r="Y384" s="12"/>
      <c r="Z384" s="12"/>
      <c r="AA384" s="13"/>
    </row>
    <row r="385" spans="1:27" ht="18" customHeight="1">
      <c r="A385" s="14"/>
      <c r="B385" s="10"/>
      <c r="C385" s="10"/>
      <c r="D385" s="10"/>
      <c r="E385" s="10"/>
      <c r="F385" s="10"/>
      <c r="G385" s="10"/>
      <c r="H385" s="10"/>
      <c r="I385" s="10"/>
      <c r="J385" s="10"/>
      <c r="K385" s="10"/>
      <c r="L385" s="10"/>
      <c r="M385" s="10"/>
      <c r="N385" s="10"/>
      <c r="O385" s="10"/>
      <c r="P385" s="10"/>
      <c r="Q385" s="10"/>
      <c r="R385" s="10"/>
      <c r="S385" s="11"/>
      <c r="T385" s="10"/>
      <c r="U385" s="12"/>
      <c r="V385" s="12"/>
      <c r="W385" s="12"/>
      <c r="X385" s="12"/>
      <c r="Y385" s="12"/>
      <c r="Z385" s="12"/>
      <c r="AA385" s="13"/>
    </row>
    <row r="386" spans="1:27" ht="18" customHeight="1">
      <c r="A386" s="14"/>
      <c r="B386" s="10"/>
      <c r="C386" s="10"/>
      <c r="D386" s="10"/>
      <c r="E386" s="10"/>
      <c r="F386" s="10"/>
      <c r="G386" s="10"/>
      <c r="H386" s="10"/>
      <c r="I386" s="10"/>
      <c r="J386" s="10"/>
      <c r="K386" s="10"/>
      <c r="L386" s="10"/>
      <c r="M386" s="10"/>
      <c r="N386" s="10"/>
      <c r="O386" s="10"/>
      <c r="P386" s="10"/>
      <c r="Q386" s="10"/>
      <c r="R386" s="10"/>
      <c r="S386" s="11"/>
      <c r="T386" s="10"/>
      <c r="U386" s="12"/>
      <c r="V386" s="12"/>
      <c r="W386" s="12"/>
      <c r="X386" s="12"/>
      <c r="Y386" s="12"/>
      <c r="Z386" s="12"/>
      <c r="AA386" s="13"/>
    </row>
    <row r="387" spans="1:27" ht="18" customHeight="1">
      <c r="A387" s="14"/>
      <c r="B387" s="10"/>
      <c r="C387" s="10"/>
      <c r="D387" s="10"/>
      <c r="E387" s="10"/>
      <c r="F387" s="10"/>
      <c r="G387" s="10"/>
      <c r="H387" s="10"/>
      <c r="I387" s="10"/>
      <c r="J387" s="10"/>
      <c r="K387" s="10"/>
      <c r="L387" s="10"/>
      <c r="M387" s="10"/>
      <c r="N387" s="10"/>
      <c r="O387" s="10"/>
      <c r="P387" s="10"/>
      <c r="Q387" s="10"/>
      <c r="R387" s="10"/>
      <c r="S387" s="11"/>
      <c r="T387" s="10"/>
      <c r="U387" s="12"/>
      <c r="V387" s="12"/>
      <c r="W387" s="12"/>
      <c r="X387" s="12"/>
      <c r="Y387" s="12"/>
      <c r="Z387" s="12"/>
      <c r="AA387" s="13"/>
    </row>
    <row r="388" spans="1:27" ht="18" customHeight="1">
      <c r="A388" s="14"/>
      <c r="B388" s="10"/>
      <c r="C388" s="10"/>
      <c r="D388" s="10"/>
      <c r="E388" s="10"/>
      <c r="F388" s="10"/>
      <c r="G388" s="10"/>
      <c r="H388" s="10"/>
      <c r="I388" s="10"/>
      <c r="J388" s="10"/>
      <c r="K388" s="10"/>
      <c r="L388" s="10"/>
      <c r="M388" s="10"/>
      <c r="N388" s="10"/>
      <c r="O388" s="10"/>
      <c r="P388" s="10"/>
      <c r="Q388" s="10"/>
      <c r="R388" s="10"/>
      <c r="S388" s="11"/>
      <c r="T388" s="10"/>
      <c r="U388" s="12"/>
      <c r="V388" s="12"/>
      <c r="W388" s="12"/>
      <c r="X388" s="12"/>
      <c r="Y388" s="12"/>
      <c r="Z388" s="12"/>
      <c r="AA388" s="13"/>
    </row>
    <row r="389" spans="1:27" ht="18" customHeight="1">
      <c r="A389" s="14"/>
      <c r="B389" s="10"/>
      <c r="C389" s="10"/>
      <c r="D389" s="10"/>
      <c r="E389" s="10"/>
      <c r="F389" s="10"/>
      <c r="G389" s="10"/>
      <c r="H389" s="10"/>
      <c r="I389" s="10"/>
      <c r="J389" s="10"/>
      <c r="K389" s="10"/>
      <c r="L389" s="10"/>
      <c r="M389" s="10"/>
      <c r="N389" s="10"/>
      <c r="O389" s="10"/>
      <c r="P389" s="10"/>
      <c r="Q389" s="10"/>
      <c r="R389" s="10"/>
      <c r="S389" s="11"/>
      <c r="T389" s="10"/>
      <c r="U389" s="12"/>
      <c r="V389" s="12"/>
      <c r="W389" s="12"/>
      <c r="X389" s="12"/>
      <c r="Y389" s="12"/>
      <c r="Z389" s="12"/>
      <c r="AA389" s="13"/>
    </row>
    <row r="390" spans="1:27" ht="18" customHeight="1">
      <c r="A390" s="14"/>
      <c r="B390" s="10"/>
      <c r="C390" s="10"/>
      <c r="D390" s="10"/>
      <c r="E390" s="10"/>
      <c r="F390" s="10"/>
      <c r="G390" s="10"/>
      <c r="H390" s="10"/>
      <c r="I390" s="10"/>
      <c r="J390" s="10"/>
      <c r="K390" s="10"/>
      <c r="L390" s="10"/>
      <c r="M390" s="10"/>
      <c r="N390" s="10"/>
      <c r="O390" s="10"/>
      <c r="P390" s="10"/>
      <c r="Q390" s="10"/>
      <c r="R390" s="10"/>
      <c r="S390" s="11"/>
      <c r="T390" s="10"/>
      <c r="U390" s="12"/>
      <c r="V390" s="12"/>
      <c r="W390" s="12"/>
      <c r="X390" s="12"/>
      <c r="Y390" s="12"/>
      <c r="Z390" s="12"/>
      <c r="AA390" s="13"/>
    </row>
    <row r="391" spans="1:27" ht="18" customHeight="1">
      <c r="A391" s="14"/>
      <c r="B391" s="10"/>
      <c r="C391" s="10"/>
      <c r="D391" s="10"/>
      <c r="E391" s="10"/>
      <c r="F391" s="10"/>
      <c r="G391" s="10"/>
      <c r="H391" s="10"/>
      <c r="I391" s="10"/>
      <c r="J391" s="10"/>
      <c r="K391" s="10"/>
      <c r="L391" s="10"/>
      <c r="M391" s="10"/>
      <c r="N391" s="10"/>
      <c r="O391" s="10"/>
      <c r="P391" s="10"/>
      <c r="Q391" s="10"/>
      <c r="R391" s="10"/>
      <c r="S391" s="11"/>
      <c r="T391" s="10"/>
      <c r="U391" s="12"/>
      <c r="V391" s="12"/>
      <c r="W391" s="12"/>
      <c r="X391" s="12"/>
      <c r="Y391" s="12"/>
      <c r="Z391" s="12"/>
      <c r="AA391" s="13"/>
    </row>
    <row r="392" spans="1:27" ht="18" customHeight="1">
      <c r="A392" s="14"/>
      <c r="B392" s="10"/>
      <c r="C392" s="10"/>
      <c r="D392" s="10"/>
      <c r="E392" s="10"/>
      <c r="F392" s="10"/>
      <c r="G392" s="10"/>
      <c r="H392" s="10"/>
      <c r="I392" s="10"/>
      <c r="J392" s="10"/>
      <c r="K392" s="10"/>
      <c r="L392" s="10"/>
      <c r="M392" s="10"/>
      <c r="N392" s="10"/>
      <c r="O392" s="10"/>
      <c r="P392" s="10"/>
      <c r="Q392" s="10"/>
      <c r="R392" s="10"/>
      <c r="S392" s="11"/>
      <c r="T392" s="10"/>
      <c r="U392" s="12"/>
      <c r="V392" s="12"/>
      <c r="W392" s="12"/>
      <c r="X392" s="12"/>
      <c r="Y392" s="12"/>
      <c r="Z392" s="12"/>
      <c r="AA392" s="13"/>
    </row>
    <row r="393" spans="1:27" ht="18" customHeight="1">
      <c r="A393" s="14"/>
      <c r="B393" s="10"/>
      <c r="C393" s="10"/>
      <c r="D393" s="10"/>
      <c r="E393" s="10"/>
      <c r="F393" s="10"/>
      <c r="G393" s="10"/>
      <c r="H393" s="10"/>
      <c r="I393" s="10"/>
      <c r="J393" s="10"/>
      <c r="K393" s="10"/>
      <c r="L393" s="10"/>
      <c r="M393" s="10"/>
      <c r="N393" s="10"/>
      <c r="O393" s="10"/>
      <c r="P393" s="10"/>
      <c r="Q393" s="10"/>
      <c r="R393" s="10"/>
      <c r="S393" s="11"/>
      <c r="T393" s="10"/>
      <c r="U393" s="12"/>
      <c r="V393" s="12"/>
      <c r="W393" s="12"/>
      <c r="X393" s="12"/>
      <c r="Y393" s="12"/>
      <c r="Z393" s="12"/>
      <c r="AA393" s="13"/>
    </row>
    <row r="394" spans="1:27" ht="18" customHeight="1">
      <c r="A394" s="14"/>
      <c r="B394" s="10"/>
      <c r="C394" s="10"/>
      <c r="D394" s="10"/>
      <c r="E394" s="10"/>
      <c r="F394" s="10"/>
      <c r="G394" s="10"/>
      <c r="H394" s="10"/>
      <c r="I394" s="10"/>
      <c r="J394" s="10"/>
      <c r="K394" s="10"/>
      <c r="L394" s="10"/>
      <c r="M394" s="10"/>
      <c r="N394" s="10"/>
      <c r="O394" s="10"/>
      <c r="P394" s="10"/>
      <c r="Q394" s="10"/>
      <c r="R394" s="10"/>
      <c r="S394" s="11"/>
      <c r="T394" s="10"/>
      <c r="U394" s="12"/>
      <c r="V394" s="12"/>
      <c r="W394" s="12"/>
      <c r="X394" s="12"/>
      <c r="Y394" s="12"/>
      <c r="Z394" s="12"/>
      <c r="AA394" s="13"/>
    </row>
    <row r="395" spans="1:27" ht="18" customHeight="1">
      <c r="A395" s="14"/>
      <c r="B395" s="10"/>
      <c r="C395" s="10"/>
      <c r="D395" s="10"/>
      <c r="E395" s="10"/>
      <c r="F395" s="10"/>
      <c r="G395" s="10"/>
      <c r="H395" s="10"/>
      <c r="I395" s="10"/>
      <c r="J395" s="10"/>
      <c r="K395" s="10"/>
      <c r="L395" s="10"/>
      <c r="M395" s="10"/>
      <c r="N395" s="10"/>
      <c r="O395" s="10"/>
      <c r="P395" s="10"/>
      <c r="Q395" s="10"/>
      <c r="R395" s="10"/>
      <c r="S395" s="11"/>
      <c r="T395" s="10"/>
      <c r="U395" s="12"/>
      <c r="V395" s="12"/>
      <c r="W395" s="12"/>
      <c r="X395" s="12"/>
      <c r="Y395" s="12"/>
      <c r="Z395" s="12"/>
      <c r="AA395" s="13"/>
    </row>
    <row r="396" spans="1:27" ht="18" customHeight="1">
      <c r="A396" s="14"/>
      <c r="B396" s="10"/>
      <c r="C396" s="10"/>
      <c r="D396" s="10"/>
      <c r="E396" s="10"/>
      <c r="F396" s="10"/>
      <c r="G396" s="10"/>
      <c r="H396" s="10"/>
      <c r="I396" s="10"/>
      <c r="J396" s="10"/>
      <c r="K396" s="10"/>
      <c r="L396" s="10"/>
      <c r="M396" s="10"/>
      <c r="N396" s="10"/>
      <c r="O396" s="10"/>
      <c r="P396" s="10"/>
      <c r="Q396" s="10"/>
      <c r="R396" s="10"/>
      <c r="S396" s="11"/>
      <c r="T396" s="10"/>
      <c r="U396" s="12"/>
      <c r="V396" s="12"/>
      <c r="W396" s="12"/>
      <c r="X396" s="12"/>
      <c r="Y396" s="12"/>
      <c r="Z396" s="12"/>
      <c r="AA396" s="13"/>
    </row>
    <row r="397" spans="1:27" ht="18" customHeight="1">
      <c r="A397" s="14"/>
      <c r="B397" s="10"/>
      <c r="C397" s="10"/>
      <c r="D397" s="10"/>
      <c r="E397" s="10"/>
      <c r="F397" s="10"/>
      <c r="G397" s="10"/>
      <c r="H397" s="10"/>
      <c r="I397" s="10"/>
      <c r="J397" s="10"/>
      <c r="K397" s="10"/>
      <c r="L397" s="10"/>
      <c r="M397" s="10"/>
      <c r="N397" s="10"/>
      <c r="O397" s="10"/>
      <c r="P397" s="10"/>
      <c r="Q397" s="10"/>
      <c r="R397" s="10"/>
      <c r="S397" s="11"/>
      <c r="T397" s="10"/>
      <c r="U397" s="12"/>
      <c r="V397" s="12"/>
      <c r="W397" s="12"/>
      <c r="X397" s="12"/>
      <c r="Y397" s="12"/>
      <c r="Z397" s="12"/>
      <c r="AA397" s="13"/>
    </row>
    <row r="398" spans="1:27" ht="18" customHeight="1">
      <c r="A398" s="14"/>
      <c r="B398" s="10"/>
      <c r="C398" s="10"/>
      <c r="D398" s="10"/>
      <c r="E398" s="10"/>
      <c r="F398" s="10"/>
      <c r="G398" s="10"/>
      <c r="H398" s="10"/>
      <c r="I398" s="10"/>
      <c r="J398" s="10"/>
      <c r="K398" s="10"/>
      <c r="L398" s="10"/>
      <c r="M398" s="10"/>
      <c r="N398" s="10"/>
      <c r="O398" s="10"/>
      <c r="P398" s="10"/>
      <c r="Q398" s="10"/>
      <c r="R398" s="10"/>
      <c r="S398" s="11"/>
      <c r="T398" s="10"/>
      <c r="U398" s="12"/>
      <c r="V398" s="12"/>
      <c r="W398" s="12"/>
      <c r="X398" s="12"/>
      <c r="Y398" s="12"/>
      <c r="Z398" s="12"/>
      <c r="AA398" s="13"/>
    </row>
    <row r="399" spans="1:27" ht="18" customHeight="1">
      <c r="A399" s="14"/>
      <c r="B399" s="10"/>
      <c r="C399" s="10"/>
      <c r="D399" s="10"/>
      <c r="E399" s="10"/>
      <c r="F399" s="10"/>
      <c r="G399" s="10"/>
      <c r="H399" s="10"/>
      <c r="I399" s="10"/>
      <c r="J399" s="10"/>
      <c r="K399" s="10"/>
      <c r="L399" s="10"/>
      <c r="M399" s="10"/>
      <c r="N399" s="10"/>
      <c r="O399" s="10"/>
      <c r="P399" s="10"/>
      <c r="Q399" s="10"/>
      <c r="R399" s="10"/>
      <c r="S399" s="11"/>
      <c r="T399" s="10"/>
      <c r="U399" s="12"/>
      <c r="V399" s="12"/>
      <c r="W399" s="12"/>
      <c r="X399" s="12"/>
      <c r="Y399" s="12"/>
      <c r="Z399" s="12"/>
      <c r="AA399" s="13"/>
    </row>
    <row r="400" spans="1:27" ht="18" customHeight="1">
      <c r="A400" s="14"/>
      <c r="B400" s="10"/>
      <c r="C400" s="10"/>
      <c r="D400" s="10"/>
      <c r="E400" s="10"/>
      <c r="F400" s="10"/>
      <c r="G400" s="10"/>
      <c r="H400" s="10"/>
      <c r="I400" s="10"/>
      <c r="J400" s="10"/>
      <c r="K400" s="10"/>
      <c r="L400" s="10"/>
      <c r="M400" s="10"/>
      <c r="N400" s="10"/>
      <c r="O400" s="10"/>
      <c r="P400" s="10"/>
      <c r="Q400" s="10"/>
      <c r="R400" s="10"/>
      <c r="S400" s="11"/>
      <c r="T400" s="10"/>
      <c r="U400" s="12"/>
      <c r="V400" s="12"/>
      <c r="W400" s="12"/>
      <c r="X400" s="12"/>
      <c r="Y400" s="12"/>
      <c r="Z400" s="12"/>
      <c r="AA400" s="13"/>
    </row>
    <row r="401" spans="1:27" ht="18" customHeight="1">
      <c r="A401" s="14"/>
      <c r="B401" s="10"/>
      <c r="C401" s="10"/>
      <c r="D401" s="10"/>
      <c r="E401" s="10"/>
      <c r="F401" s="10"/>
      <c r="G401" s="10"/>
      <c r="H401" s="10"/>
      <c r="I401" s="10"/>
      <c r="J401" s="10"/>
      <c r="K401" s="10"/>
      <c r="L401" s="10"/>
      <c r="M401" s="10"/>
      <c r="N401" s="10"/>
      <c r="O401" s="10"/>
      <c r="P401" s="10"/>
      <c r="Q401" s="10"/>
      <c r="R401" s="10"/>
      <c r="S401" s="11"/>
      <c r="T401" s="10"/>
      <c r="U401" s="12"/>
      <c r="V401" s="12"/>
      <c r="W401" s="12"/>
      <c r="X401" s="12"/>
      <c r="Y401" s="12"/>
      <c r="Z401" s="12"/>
      <c r="AA401" s="13"/>
    </row>
    <row r="402" spans="1:27" ht="18" customHeight="1">
      <c r="A402" s="14"/>
      <c r="B402" s="10"/>
      <c r="C402" s="10"/>
      <c r="D402" s="10"/>
      <c r="E402" s="10"/>
      <c r="F402" s="10"/>
      <c r="G402" s="10"/>
      <c r="H402" s="10"/>
      <c r="I402" s="10"/>
      <c r="J402" s="10"/>
      <c r="K402" s="10"/>
      <c r="L402" s="10"/>
      <c r="M402" s="10"/>
      <c r="N402" s="10"/>
      <c r="O402" s="10"/>
      <c r="P402" s="10"/>
      <c r="Q402" s="10"/>
      <c r="R402" s="10"/>
      <c r="S402" s="11"/>
      <c r="T402" s="10"/>
      <c r="U402" s="12"/>
      <c r="V402" s="12"/>
      <c r="W402" s="12"/>
      <c r="X402" s="12"/>
      <c r="Y402" s="12"/>
      <c r="Z402" s="12"/>
      <c r="AA402" s="13"/>
    </row>
    <row r="403" spans="1:27" ht="18" customHeight="1">
      <c r="A403" s="14"/>
      <c r="B403" s="10"/>
      <c r="C403" s="10"/>
      <c r="D403" s="10"/>
      <c r="E403" s="10"/>
      <c r="F403" s="10"/>
      <c r="G403" s="10"/>
      <c r="H403" s="10"/>
      <c r="I403" s="10"/>
      <c r="J403" s="10"/>
      <c r="K403" s="10"/>
      <c r="L403" s="10"/>
      <c r="M403" s="10"/>
      <c r="N403" s="10"/>
      <c r="O403" s="10"/>
      <c r="P403" s="10"/>
      <c r="Q403" s="10"/>
      <c r="R403" s="10"/>
      <c r="S403" s="11"/>
      <c r="T403" s="10"/>
      <c r="U403" s="12"/>
      <c r="V403" s="12"/>
      <c r="W403" s="12"/>
      <c r="X403" s="12"/>
      <c r="Y403" s="12"/>
      <c r="Z403" s="12"/>
      <c r="AA403" s="13"/>
    </row>
    <row r="404" spans="1:27" ht="18" customHeight="1">
      <c r="A404" s="14"/>
      <c r="B404" s="10"/>
      <c r="C404" s="10"/>
      <c r="D404" s="10"/>
      <c r="E404" s="10"/>
      <c r="F404" s="10"/>
      <c r="G404" s="10"/>
      <c r="H404" s="10"/>
      <c r="I404" s="10"/>
      <c r="J404" s="10"/>
      <c r="K404" s="10"/>
      <c r="L404" s="10"/>
      <c r="M404" s="10"/>
      <c r="N404" s="10"/>
      <c r="O404" s="10"/>
      <c r="P404" s="10"/>
      <c r="Q404" s="10"/>
      <c r="R404" s="10"/>
      <c r="S404" s="11"/>
      <c r="T404" s="10"/>
      <c r="U404" s="12"/>
      <c r="V404" s="12"/>
      <c r="W404" s="12"/>
      <c r="X404" s="12"/>
      <c r="Y404" s="12"/>
      <c r="Z404" s="12"/>
      <c r="AA404" s="13"/>
    </row>
    <row r="405" spans="1:27" ht="18" customHeight="1">
      <c r="A405" s="14"/>
      <c r="B405" s="10"/>
      <c r="C405" s="10"/>
      <c r="D405" s="10"/>
      <c r="E405" s="10"/>
      <c r="F405" s="10"/>
      <c r="G405" s="10"/>
      <c r="H405" s="10"/>
      <c r="I405" s="10"/>
      <c r="J405" s="10"/>
      <c r="K405" s="10"/>
      <c r="L405" s="10"/>
      <c r="M405" s="10"/>
      <c r="N405" s="10"/>
      <c r="O405" s="10"/>
      <c r="P405" s="10"/>
      <c r="Q405" s="10"/>
      <c r="R405" s="10"/>
      <c r="S405" s="11"/>
      <c r="T405" s="10"/>
      <c r="U405" s="12"/>
      <c r="V405" s="12"/>
      <c r="W405" s="12"/>
      <c r="X405" s="12"/>
      <c r="Y405" s="12"/>
      <c r="Z405" s="12"/>
      <c r="AA405" s="13"/>
    </row>
    <row r="406" spans="1:27" ht="18" customHeight="1">
      <c r="A406" s="14"/>
      <c r="B406" s="10"/>
      <c r="C406" s="10"/>
      <c r="D406" s="10"/>
      <c r="E406" s="10"/>
      <c r="F406" s="10"/>
      <c r="G406" s="10"/>
      <c r="H406" s="10"/>
      <c r="I406" s="10"/>
      <c r="J406" s="10"/>
      <c r="K406" s="10"/>
      <c r="L406" s="10"/>
      <c r="M406" s="10"/>
      <c r="N406" s="10"/>
      <c r="O406" s="10"/>
      <c r="P406" s="10"/>
      <c r="Q406" s="10"/>
      <c r="R406" s="10"/>
      <c r="S406" s="11"/>
      <c r="T406" s="10"/>
      <c r="U406" s="12"/>
      <c r="V406" s="12"/>
      <c r="W406" s="12"/>
      <c r="X406" s="12"/>
      <c r="Y406" s="12"/>
      <c r="Z406" s="12"/>
      <c r="AA406" s="13"/>
    </row>
    <row r="407" spans="1:27" ht="18" customHeight="1">
      <c r="A407" s="14"/>
      <c r="B407" s="10"/>
      <c r="C407" s="10"/>
      <c r="D407" s="10"/>
      <c r="E407" s="10"/>
      <c r="F407" s="10"/>
      <c r="G407" s="10"/>
      <c r="H407" s="10"/>
      <c r="I407" s="10"/>
      <c r="J407" s="10"/>
      <c r="K407" s="10"/>
      <c r="L407" s="10"/>
      <c r="M407" s="10"/>
      <c r="N407" s="10"/>
      <c r="O407" s="10"/>
      <c r="P407" s="10"/>
      <c r="Q407" s="10"/>
      <c r="R407" s="10"/>
      <c r="S407" s="11"/>
      <c r="T407" s="10"/>
      <c r="U407" s="12"/>
      <c r="V407" s="12"/>
      <c r="W407" s="12"/>
      <c r="X407" s="12"/>
      <c r="Y407" s="12"/>
      <c r="Z407" s="12"/>
      <c r="AA407" s="13"/>
    </row>
    <row r="408" spans="1:27" ht="18" customHeight="1">
      <c r="A408" s="14"/>
      <c r="B408" s="10"/>
      <c r="C408" s="10"/>
      <c r="D408" s="10"/>
      <c r="E408" s="10"/>
      <c r="F408" s="10"/>
      <c r="G408" s="10"/>
      <c r="H408" s="10"/>
      <c r="I408" s="10"/>
      <c r="J408" s="10"/>
      <c r="K408" s="10"/>
      <c r="L408" s="10"/>
      <c r="M408" s="10"/>
      <c r="N408" s="10"/>
      <c r="O408" s="10"/>
      <c r="P408" s="10"/>
      <c r="Q408" s="10"/>
      <c r="R408" s="10"/>
      <c r="S408" s="11"/>
      <c r="T408" s="10"/>
      <c r="U408" s="12"/>
      <c r="V408" s="12"/>
      <c r="W408" s="12"/>
      <c r="X408" s="12"/>
      <c r="Y408" s="12"/>
      <c r="Z408" s="12"/>
      <c r="AA408" s="13"/>
    </row>
    <row r="409" spans="1:27" ht="18" customHeight="1">
      <c r="A409" s="14"/>
      <c r="B409" s="10"/>
      <c r="C409" s="10"/>
      <c r="D409" s="10"/>
      <c r="E409" s="10"/>
      <c r="F409" s="10"/>
      <c r="G409" s="10"/>
      <c r="H409" s="10"/>
      <c r="I409" s="10"/>
      <c r="J409" s="10"/>
      <c r="K409" s="10"/>
      <c r="L409" s="10"/>
      <c r="M409" s="10"/>
      <c r="N409" s="10"/>
      <c r="O409" s="10"/>
      <c r="P409" s="10"/>
      <c r="Q409" s="10"/>
      <c r="R409" s="10"/>
      <c r="S409" s="11"/>
      <c r="T409" s="10"/>
      <c r="U409" s="12"/>
      <c r="V409" s="12"/>
      <c r="W409" s="12"/>
      <c r="X409" s="12"/>
      <c r="Y409" s="12"/>
      <c r="Z409" s="12"/>
      <c r="AA409" s="13"/>
    </row>
    <row r="410" spans="1:27" ht="18" customHeight="1">
      <c r="A410" s="14"/>
      <c r="B410" s="10"/>
      <c r="C410" s="10"/>
      <c r="D410" s="10"/>
      <c r="E410" s="10"/>
      <c r="F410" s="10"/>
      <c r="G410" s="10"/>
      <c r="H410" s="10"/>
      <c r="I410" s="10"/>
      <c r="J410" s="10"/>
      <c r="K410" s="10"/>
      <c r="L410" s="10"/>
      <c r="M410" s="10"/>
      <c r="N410" s="10"/>
      <c r="O410" s="10"/>
      <c r="P410" s="10"/>
      <c r="Q410" s="10"/>
      <c r="R410" s="10"/>
      <c r="S410" s="11"/>
      <c r="T410" s="10"/>
      <c r="U410" s="12"/>
      <c r="V410" s="12"/>
      <c r="W410" s="12"/>
      <c r="X410" s="12"/>
      <c r="Y410" s="12"/>
      <c r="Z410" s="12"/>
      <c r="AA410" s="13"/>
    </row>
    <row r="411" spans="1:27" ht="18" customHeight="1">
      <c r="A411" s="14"/>
      <c r="B411" s="10"/>
      <c r="C411" s="10"/>
      <c r="D411" s="10"/>
      <c r="E411" s="10"/>
      <c r="F411" s="10"/>
      <c r="G411" s="10"/>
      <c r="H411" s="10"/>
      <c r="I411" s="10"/>
      <c r="J411" s="10"/>
      <c r="K411" s="10"/>
      <c r="L411" s="10"/>
      <c r="M411" s="10"/>
      <c r="N411" s="10"/>
      <c r="O411" s="10"/>
      <c r="P411" s="10"/>
      <c r="Q411" s="10"/>
      <c r="R411" s="10"/>
      <c r="S411" s="11"/>
      <c r="T411" s="10"/>
      <c r="U411" s="12"/>
      <c r="V411" s="12"/>
      <c r="W411" s="12"/>
      <c r="X411" s="12"/>
      <c r="Y411" s="12"/>
      <c r="Z411" s="12"/>
      <c r="AA411" s="13"/>
    </row>
    <row r="412" spans="1:27" ht="18" customHeight="1">
      <c r="A412" s="14"/>
      <c r="B412" s="10"/>
      <c r="C412" s="10"/>
      <c r="D412" s="10"/>
      <c r="E412" s="10"/>
      <c r="F412" s="10"/>
      <c r="G412" s="10"/>
      <c r="H412" s="10"/>
      <c r="I412" s="10"/>
      <c r="J412" s="10"/>
      <c r="K412" s="10"/>
      <c r="L412" s="10"/>
      <c r="M412" s="10"/>
      <c r="N412" s="10"/>
      <c r="O412" s="10"/>
      <c r="P412" s="10"/>
      <c r="Q412" s="10"/>
      <c r="R412" s="10"/>
      <c r="S412" s="11"/>
      <c r="T412" s="10"/>
      <c r="U412" s="12"/>
      <c r="V412" s="12"/>
      <c r="W412" s="12"/>
      <c r="X412" s="12"/>
      <c r="Y412" s="12"/>
      <c r="Z412" s="12"/>
      <c r="AA412" s="13"/>
    </row>
    <row r="413" spans="1:27" ht="18" customHeight="1">
      <c r="A413" s="14"/>
      <c r="B413" s="10"/>
      <c r="C413" s="10"/>
      <c r="D413" s="10"/>
      <c r="E413" s="10"/>
      <c r="F413" s="10"/>
      <c r="G413" s="10"/>
      <c r="H413" s="10"/>
      <c r="I413" s="10"/>
      <c r="J413" s="10"/>
      <c r="K413" s="10"/>
      <c r="L413" s="10"/>
      <c r="M413" s="10"/>
      <c r="N413" s="10"/>
      <c r="O413" s="10"/>
      <c r="P413" s="10"/>
      <c r="Q413" s="10"/>
      <c r="R413" s="10"/>
      <c r="S413" s="11"/>
      <c r="T413" s="10"/>
      <c r="U413" s="12"/>
      <c r="V413" s="12"/>
      <c r="W413" s="12"/>
      <c r="X413" s="12"/>
      <c r="Y413" s="12"/>
      <c r="Z413" s="12"/>
      <c r="AA413" s="13"/>
    </row>
    <row r="414" spans="1:27" ht="18" customHeight="1">
      <c r="A414" s="14"/>
      <c r="B414" s="10"/>
      <c r="C414" s="10"/>
      <c r="D414" s="10"/>
      <c r="E414" s="10"/>
      <c r="F414" s="10"/>
      <c r="G414" s="10"/>
      <c r="H414" s="10"/>
      <c r="I414" s="10"/>
      <c r="J414" s="10"/>
      <c r="K414" s="10"/>
      <c r="L414" s="10"/>
      <c r="M414" s="10"/>
      <c r="N414" s="10"/>
      <c r="O414" s="10"/>
      <c r="P414" s="10"/>
      <c r="Q414" s="10"/>
      <c r="R414" s="10"/>
      <c r="S414" s="11"/>
      <c r="T414" s="10"/>
      <c r="U414" s="12"/>
      <c r="V414" s="12"/>
      <c r="W414" s="12"/>
      <c r="X414" s="12"/>
      <c r="Y414" s="12"/>
      <c r="Z414" s="12"/>
      <c r="AA414" s="13"/>
    </row>
    <row r="415" spans="1:27" ht="18" customHeight="1">
      <c r="A415" s="14"/>
      <c r="B415" s="10"/>
      <c r="C415" s="10"/>
      <c r="D415" s="10"/>
      <c r="E415" s="10"/>
      <c r="F415" s="10"/>
      <c r="G415" s="10"/>
      <c r="H415" s="10"/>
      <c r="I415" s="10"/>
      <c r="J415" s="10"/>
      <c r="K415" s="10"/>
      <c r="L415" s="10"/>
      <c r="M415" s="10"/>
      <c r="N415" s="10"/>
      <c r="O415" s="10"/>
      <c r="P415" s="10"/>
      <c r="Q415" s="10"/>
      <c r="R415" s="10"/>
      <c r="S415" s="11"/>
      <c r="T415" s="10"/>
      <c r="U415" s="12"/>
      <c r="V415" s="12"/>
      <c r="W415" s="12"/>
      <c r="X415" s="12"/>
      <c r="Y415" s="12"/>
      <c r="Z415" s="12"/>
      <c r="AA415" s="13"/>
    </row>
    <row r="416" spans="1:27" ht="18" customHeight="1">
      <c r="A416" s="14"/>
      <c r="B416" s="10"/>
      <c r="C416" s="10"/>
      <c r="D416" s="10"/>
      <c r="E416" s="10"/>
      <c r="F416" s="10"/>
      <c r="G416" s="10"/>
      <c r="H416" s="10"/>
      <c r="I416" s="10"/>
      <c r="J416" s="10"/>
      <c r="K416" s="10"/>
      <c r="L416" s="10"/>
      <c r="M416" s="10"/>
      <c r="N416" s="10"/>
      <c r="O416" s="10"/>
      <c r="P416" s="10"/>
      <c r="Q416" s="10"/>
      <c r="R416" s="10"/>
      <c r="S416" s="11"/>
      <c r="T416" s="10"/>
      <c r="U416" s="12"/>
      <c r="V416" s="12"/>
      <c r="W416" s="12"/>
      <c r="X416" s="12"/>
      <c r="Y416" s="12"/>
      <c r="Z416" s="12"/>
      <c r="AA416" s="13"/>
    </row>
    <row r="417" spans="1:27" ht="18" customHeight="1">
      <c r="A417" s="14"/>
      <c r="B417" s="10"/>
      <c r="C417" s="10"/>
      <c r="D417" s="10"/>
      <c r="E417" s="10"/>
      <c r="F417" s="10"/>
      <c r="G417" s="10"/>
      <c r="H417" s="10"/>
      <c r="I417" s="10"/>
      <c r="J417" s="10"/>
      <c r="K417" s="10"/>
      <c r="L417" s="10"/>
      <c r="M417" s="10"/>
      <c r="N417" s="10"/>
      <c r="O417" s="10"/>
      <c r="P417" s="10"/>
      <c r="Q417" s="10"/>
      <c r="R417" s="10"/>
      <c r="S417" s="11"/>
      <c r="T417" s="10"/>
      <c r="U417" s="12"/>
      <c r="V417" s="12"/>
      <c r="W417" s="12"/>
      <c r="X417" s="12"/>
      <c r="Y417" s="12"/>
      <c r="Z417" s="12"/>
      <c r="AA417" s="13"/>
    </row>
    <row r="418" spans="1:27" ht="18" customHeight="1">
      <c r="A418" s="14"/>
      <c r="B418" s="10"/>
      <c r="C418" s="10"/>
      <c r="D418" s="10"/>
      <c r="E418" s="10"/>
      <c r="F418" s="10"/>
      <c r="G418" s="10"/>
      <c r="H418" s="10"/>
      <c r="I418" s="10"/>
      <c r="J418" s="10"/>
      <c r="K418" s="10"/>
      <c r="L418" s="10"/>
      <c r="M418" s="10"/>
      <c r="N418" s="10"/>
      <c r="O418" s="10"/>
      <c r="P418" s="10"/>
      <c r="Q418" s="10"/>
      <c r="R418" s="10"/>
      <c r="S418" s="11"/>
      <c r="T418" s="10"/>
      <c r="U418" s="12"/>
      <c r="V418" s="12"/>
      <c r="W418" s="12"/>
      <c r="X418" s="12"/>
      <c r="Y418" s="12"/>
      <c r="Z418" s="12"/>
      <c r="AA418" s="13"/>
    </row>
    <row r="419" spans="1:27" ht="18" customHeight="1">
      <c r="A419" s="14"/>
      <c r="B419" s="10"/>
      <c r="C419" s="10"/>
      <c r="D419" s="10"/>
      <c r="E419" s="10"/>
      <c r="F419" s="10"/>
      <c r="G419" s="10"/>
      <c r="H419" s="10"/>
      <c r="I419" s="10"/>
      <c r="J419" s="10"/>
      <c r="K419" s="10"/>
      <c r="L419" s="10"/>
      <c r="M419" s="10"/>
      <c r="N419" s="10"/>
      <c r="O419" s="10"/>
      <c r="P419" s="10"/>
      <c r="Q419" s="10"/>
      <c r="R419" s="10"/>
      <c r="S419" s="11"/>
      <c r="T419" s="10"/>
      <c r="U419" s="12"/>
      <c r="V419" s="12"/>
      <c r="W419" s="12"/>
      <c r="X419" s="12"/>
      <c r="Y419" s="12"/>
      <c r="Z419" s="12"/>
      <c r="AA419" s="13"/>
    </row>
    <row r="420" spans="1:27" ht="18" customHeight="1">
      <c r="A420" s="14"/>
      <c r="B420" s="10"/>
      <c r="C420" s="10"/>
      <c r="D420" s="10"/>
      <c r="E420" s="10"/>
      <c r="F420" s="10"/>
      <c r="G420" s="10"/>
      <c r="H420" s="10"/>
      <c r="I420" s="10"/>
      <c r="J420" s="10"/>
      <c r="K420" s="10"/>
      <c r="L420" s="10"/>
      <c r="M420" s="10"/>
      <c r="N420" s="10"/>
      <c r="O420" s="10"/>
      <c r="P420" s="10"/>
      <c r="Q420" s="10"/>
      <c r="R420" s="10"/>
      <c r="S420" s="11"/>
      <c r="T420" s="10"/>
      <c r="U420" s="12"/>
      <c r="V420" s="12"/>
      <c r="W420" s="12"/>
      <c r="X420" s="12"/>
      <c r="Y420" s="12"/>
      <c r="Z420" s="12"/>
      <c r="AA420" s="13"/>
    </row>
    <row r="421" spans="1:27" ht="18" customHeight="1">
      <c r="A421" s="14"/>
      <c r="B421" s="10"/>
      <c r="C421" s="10"/>
      <c r="D421" s="10"/>
      <c r="E421" s="10"/>
      <c r="F421" s="10"/>
      <c r="G421" s="10"/>
      <c r="H421" s="10"/>
      <c r="I421" s="10"/>
      <c r="J421" s="10"/>
      <c r="K421" s="10"/>
      <c r="L421" s="10"/>
      <c r="M421" s="10"/>
      <c r="N421" s="10"/>
      <c r="O421" s="10"/>
      <c r="P421" s="10"/>
      <c r="Q421" s="10"/>
      <c r="R421" s="10"/>
      <c r="S421" s="11"/>
      <c r="T421" s="10"/>
      <c r="U421" s="12"/>
      <c r="V421" s="12"/>
      <c r="W421" s="12"/>
      <c r="X421" s="12"/>
      <c r="Y421" s="12"/>
      <c r="Z421" s="12"/>
      <c r="AA421" s="13"/>
    </row>
    <row r="422" spans="1:27" ht="18" customHeight="1">
      <c r="A422" s="14"/>
      <c r="B422" s="10"/>
      <c r="C422" s="10"/>
      <c r="D422" s="10"/>
      <c r="E422" s="10"/>
      <c r="F422" s="10"/>
      <c r="G422" s="10"/>
      <c r="H422" s="10"/>
      <c r="I422" s="10"/>
      <c r="J422" s="10"/>
      <c r="K422" s="10"/>
      <c r="L422" s="10"/>
      <c r="M422" s="10"/>
      <c r="N422" s="10"/>
      <c r="O422" s="10"/>
      <c r="P422" s="10"/>
      <c r="Q422" s="10"/>
      <c r="R422" s="10"/>
      <c r="S422" s="11"/>
      <c r="T422" s="10"/>
      <c r="U422" s="12"/>
      <c r="V422" s="12"/>
      <c r="W422" s="12"/>
      <c r="X422" s="12"/>
      <c r="Y422" s="12"/>
      <c r="Z422" s="12"/>
      <c r="AA422" s="13"/>
    </row>
    <row r="423" spans="1:27" ht="18" customHeight="1">
      <c r="A423" s="14"/>
      <c r="B423" s="10"/>
      <c r="C423" s="10"/>
      <c r="D423" s="10"/>
      <c r="E423" s="10"/>
      <c r="F423" s="10"/>
      <c r="G423" s="10"/>
      <c r="H423" s="10"/>
      <c r="I423" s="10"/>
      <c r="J423" s="10"/>
      <c r="K423" s="10"/>
      <c r="L423" s="10"/>
      <c r="M423" s="10"/>
      <c r="N423" s="10"/>
      <c r="O423" s="10"/>
      <c r="P423" s="10"/>
      <c r="Q423" s="10"/>
      <c r="R423" s="10"/>
      <c r="S423" s="11"/>
      <c r="T423" s="10"/>
      <c r="U423" s="12"/>
      <c r="V423" s="12"/>
      <c r="W423" s="12"/>
      <c r="X423" s="12"/>
      <c r="Y423" s="12"/>
      <c r="Z423" s="12"/>
      <c r="AA423" s="13"/>
    </row>
    <row r="424" spans="1:27" ht="18" customHeight="1">
      <c r="A424" s="14"/>
      <c r="B424" s="10"/>
      <c r="C424" s="10"/>
      <c r="D424" s="10"/>
      <c r="E424" s="10"/>
      <c r="F424" s="10"/>
      <c r="G424" s="10"/>
      <c r="H424" s="10"/>
      <c r="I424" s="10"/>
      <c r="J424" s="10"/>
      <c r="K424" s="10"/>
      <c r="L424" s="10"/>
      <c r="M424" s="10"/>
      <c r="N424" s="10"/>
      <c r="O424" s="10"/>
      <c r="P424" s="10"/>
      <c r="Q424" s="10"/>
      <c r="R424" s="10"/>
      <c r="S424" s="11"/>
      <c r="T424" s="10"/>
      <c r="U424" s="12"/>
      <c r="V424" s="12"/>
      <c r="W424" s="12"/>
      <c r="X424" s="12"/>
      <c r="Y424" s="12"/>
      <c r="Z424" s="12"/>
      <c r="AA424" s="13"/>
    </row>
    <row r="425" spans="1:27" ht="18" customHeight="1">
      <c r="A425" s="14"/>
      <c r="B425" s="10"/>
      <c r="C425" s="10"/>
      <c r="D425" s="10"/>
      <c r="E425" s="10"/>
      <c r="F425" s="10"/>
      <c r="G425" s="10"/>
      <c r="H425" s="10"/>
      <c r="I425" s="10"/>
      <c r="J425" s="10"/>
      <c r="K425" s="10"/>
      <c r="L425" s="10"/>
      <c r="M425" s="10"/>
      <c r="N425" s="10"/>
      <c r="O425" s="10"/>
      <c r="P425" s="10"/>
      <c r="Q425" s="10"/>
      <c r="R425" s="10"/>
      <c r="S425" s="11"/>
      <c r="T425" s="10"/>
      <c r="U425" s="12"/>
      <c r="V425" s="12"/>
      <c r="W425" s="12"/>
      <c r="X425" s="12"/>
      <c r="Y425" s="12"/>
      <c r="Z425" s="12"/>
      <c r="AA425" s="13"/>
    </row>
    <row r="426" spans="1:27" ht="18" customHeight="1">
      <c r="A426" s="14"/>
      <c r="B426" s="10"/>
      <c r="C426" s="10"/>
      <c r="D426" s="10"/>
      <c r="E426" s="10"/>
      <c r="F426" s="10"/>
      <c r="G426" s="10"/>
      <c r="H426" s="10"/>
      <c r="I426" s="10"/>
      <c r="J426" s="10"/>
      <c r="K426" s="10"/>
      <c r="L426" s="10"/>
      <c r="M426" s="10"/>
      <c r="N426" s="10"/>
      <c r="O426" s="10"/>
      <c r="P426" s="10"/>
      <c r="Q426" s="10"/>
      <c r="R426" s="10"/>
      <c r="S426" s="11"/>
      <c r="T426" s="10"/>
      <c r="U426" s="12"/>
      <c r="V426" s="12"/>
      <c r="W426" s="12"/>
      <c r="X426" s="12"/>
      <c r="Y426" s="12"/>
      <c r="Z426" s="12"/>
      <c r="AA426" s="13"/>
    </row>
    <row r="427" spans="1:27" ht="18" customHeight="1">
      <c r="A427" s="14"/>
      <c r="B427" s="10"/>
      <c r="C427" s="10"/>
      <c r="D427" s="10"/>
      <c r="E427" s="10"/>
      <c r="F427" s="10"/>
      <c r="G427" s="10"/>
      <c r="H427" s="10"/>
      <c r="I427" s="10"/>
      <c r="J427" s="10"/>
      <c r="K427" s="10"/>
      <c r="L427" s="10"/>
      <c r="M427" s="10"/>
      <c r="N427" s="10"/>
      <c r="O427" s="10"/>
      <c r="P427" s="10"/>
      <c r="Q427" s="10"/>
      <c r="R427" s="10"/>
      <c r="S427" s="11"/>
      <c r="T427" s="10"/>
      <c r="U427" s="12"/>
      <c r="V427" s="12"/>
      <c r="W427" s="12"/>
      <c r="X427" s="12"/>
      <c r="Y427" s="12"/>
      <c r="Z427" s="12"/>
      <c r="AA427" s="13"/>
    </row>
    <row r="428" spans="1:27" ht="18" customHeight="1">
      <c r="A428" s="14"/>
      <c r="B428" s="10"/>
      <c r="C428" s="10"/>
      <c r="D428" s="10"/>
      <c r="E428" s="10"/>
      <c r="F428" s="10"/>
      <c r="G428" s="10"/>
      <c r="H428" s="10"/>
      <c r="I428" s="10"/>
      <c r="J428" s="10"/>
      <c r="K428" s="10"/>
      <c r="L428" s="10"/>
      <c r="M428" s="10"/>
      <c r="N428" s="10"/>
      <c r="O428" s="10"/>
      <c r="P428" s="10"/>
      <c r="Q428" s="10"/>
      <c r="R428" s="10"/>
      <c r="S428" s="11"/>
      <c r="T428" s="10"/>
      <c r="U428" s="12"/>
      <c r="V428" s="12"/>
      <c r="W428" s="12"/>
      <c r="X428" s="12"/>
      <c r="Y428" s="12"/>
      <c r="Z428" s="12"/>
      <c r="AA428" s="13"/>
    </row>
    <row r="429" spans="1:27" ht="18" customHeight="1">
      <c r="A429" s="14"/>
      <c r="B429" s="10"/>
      <c r="C429" s="10"/>
      <c r="D429" s="10"/>
      <c r="E429" s="10"/>
      <c r="F429" s="10"/>
      <c r="G429" s="10"/>
      <c r="H429" s="10"/>
      <c r="I429" s="10"/>
      <c r="J429" s="10"/>
      <c r="K429" s="10"/>
      <c r="L429" s="10"/>
      <c r="M429" s="10"/>
      <c r="N429" s="10"/>
      <c r="O429" s="10"/>
      <c r="P429" s="10"/>
      <c r="Q429" s="10"/>
      <c r="R429" s="10"/>
      <c r="S429" s="11"/>
      <c r="T429" s="10"/>
      <c r="U429" s="12"/>
      <c r="V429" s="12"/>
      <c r="W429" s="12"/>
      <c r="X429" s="12"/>
      <c r="Y429" s="12"/>
      <c r="Z429" s="12"/>
      <c r="AA429" s="13"/>
    </row>
    <row r="430" spans="1:27" ht="18" customHeight="1">
      <c r="A430" s="14"/>
      <c r="B430" s="10"/>
      <c r="C430" s="10"/>
      <c r="D430" s="10"/>
      <c r="E430" s="10"/>
      <c r="F430" s="10"/>
      <c r="G430" s="10"/>
      <c r="H430" s="10"/>
      <c r="I430" s="10"/>
      <c r="J430" s="10"/>
      <c r="K430" s="10"/>
      <c r="L430" s="10"/>
      <c r="M430" s="10"/>
      <c r="N430" s="10"/>
      <c r="O430" s="10"/>
      <c r="P430" s="10"/>
      <c r="Q430" s="10"/>
      <c r="R430" s="10"/>
      <c r="S430" s="11"/>
      <c r="T430" s="10"/>
      <c r="U430" s="12"/>
      <c r="V430" s="12"/>
      <c r="W430" s="12"/>
      <c r="X430" s="12"/>
      <c r="Y430" s="12"/>
      <c r="Z430" s="12"/>
      <c r="AA430" s="13"/>
    </row>
    <row r="431" spans="1:27" ht="18" customHeight="1">
      <c r="A431" s="14"/>
      <c r="B431" s="10"/>
      <c r="C431" s="10"/>
      <c r="D431" s="10"/>
      <c r="E431" s="10"/>
      <c r="F431" s="10"/>
      <c r="G431" s="10"/>
      <c r="H431" s="10"/>
      <c r="I431" s="10"/>
      <c r="J431" s="10"/>
      <c r="K431" s="10"/>
      <c r="L431" s="10"/>
      <c r="M431" s="10"/>
      <c r="N431" s="10"/>
      <c r="O431" s="10"/>
      <c r="P431" s="10"/>
      <c r="Q431" s="10"/>
      <c r="R431" s="10"/>
      <c r="S431" s="11"/>
      <c r="T431" s="10"/>
      <c r="U431" s="12"/>
      <c r="V431" s="12"/>
      <c r="W431" s="12"/>
      <c r="X431" s="12"/>
      <c r="Y431" s="12"/>
      <c r="Z431" s="12"/>
      <c r="AA431" s="13"/>
    </row>
    <row r="432" spans="1:27" ht="18" customHeight="1">
      <c r="A432" s="14"/>
      <c r="B432" s="10"/>
      <c r="C432" s="10"/>
      <c r="D432" s="10"/>
      <c r="E432" s="10"/>
      <c r="F432" s="10"/>
      <c r="G432" s="10"/>
      <c r="H432" s="10"/>
      <c r="I432" s="10"/>
      <c r="J432" s="10"/>
      <c r="K432" s="10"/>
      <c r="L432" s="10"/>
      <c r="M432" s="10"/>
      <c r="N432" s="10"/>
      <c r="O432" s="10"/>
      <c r="P432" s="10"/>
      <c r="Q432" s="10"/>
      <c r="R432" s="10"/>
      <c r="S432" s="11"/>
      <c r="T432" s="10"/>
      <c r="U432" s="12"/>
      <c r="V432" s="12"/>
      <c r="W432" s="12"/>
      <c r="X432" s="12"/>
      <c r="Y432" s="12"/>
      <c r="Z432" s="12"/>
      <c r="AA432" s="13"/>
    </row>
    <row r="433" spans="1:27" ht="18" customHeight="1">
      <c r="A433" s="14"/>
      <c r="B433" s="10"/>
      <c r="C433" s="10"/>
      <c r="D433" s="10"/>
      <c r="E433" s="10"/>
      <c r="F433" s="10"/>
      <c r="G433" s="10"/>
      <c r="H433" s="10"/>
      <c r="I433" s="10"/>
      <c r="J433" s="10"/>
      <c r="K433" s="10"/>
      <c r="L433" s="10"/>
      <c r="M433" s="10"/>
      <c r="N433" s="10"/>
      <c r="O433" s="10"/>
      <c r="P433" s="10"/>
      <c r="Q433" s="10"/>
      <c r="R433" s="10"/>
      <c r="S433" s="11"/>
      <c r="T433" s="10"/>
      <c r="U433" s="12"/>
      <c r="V433" s="12"/>
      <c r="W433" s="12"/>
      <c r="X433" s="12"/>
      <c r="Y433" s="12"/>
      <c r="Z433" s="12"/>
      <c r="AA433" s="13"/>
    </row>
    <row r="434" spans="1:27" ht="18" customHeight="1">
      <c r="A434" s="14"/>
      <c r="B434" s="10"/>
      <c r="C434" s="10"/>
      <c r="D434" s="10"/>
      <c r="E434" s="10"/>
      <c r="F434" s="10"/>
      <c r="G434" s="10"/>
      <c r="H434" s="10"/>
      <c r="I434" s="10"/>
      <c r="J434" s="10"/>
      <c r="K434" s="10"/>
      <c r="L434" s="10"/>
      <c r="M434" s="10"/>
      <c r="N434" s="10"/>
      <c r="O434" s="10"/>
      <c r="P434" s="10"/>
      <c r="Q434" s="10"/>
      <c r="R434" s="10"/>
      <c r="S434" s="11"/>
      <c r="T434" s="10"/>
      <c r="U434" s="12"/>
      <c r="V434" s="12"/>
      <c r="W434" s="12"/>
      <c r="X434" s="12"/>
      <c r="Y434" s="12"/>
      <c r="Z434" s="12"/>
      <c r="AA434" s="13"/>
    </row>
    <row r="435" spans="1:27" ht="18" customHeight="1">
      <c r="A435" s="14"/>
      <c r="B435" s="10"/>
      <c r="C435" s="10"/>
      <c r="D435" s="10"/>
      <c r="E435" s="10"/>
      <c r="F435" s="10"/>
      <c r="G435" s="10"/>
      <c r="H435" s="10"/>
      <c r="I435" s="10"/>
      <c r="J435" s="10"/>
      <c r="K435" s="10"/>
      <c r="L435" s="10"/>
      <c r="M435" s="10"/>
      <c r="N435" s="10"/>
      <c r="O435" s="10"/>
      <c r="P435" s="10"/>
      <c r="Q435" s="10"/>
      <c r="R435" s="10"/>
      <c r="S435" s="11"/>
      <c r="T435" s="10"/>
      <c r="U435" s="12"/>
      <c r="V435" s="12"/>
      <c r="W435" s="12"/>
      <c r="X435" s="12"/>
      <c r="Y435" s="12"/>
      <c r="Z435" s="12"/>
      <c r="AA435" s="13"/>
    </row>
    <row r="436" spans="1:27" ht="18" customHeight="1">
      <c r="A436" s="14"/>
      <c r="B436" s="10"/>
      <c r="C436" s="10"/>
      <c r="D436" s="10"/>
      <c r="E436" s="10"/>
      <c r="F436" s="10"/>
      <c r="G436" s="10"/>
      <c r="H436" s="10"/>
      <c r="I436" s="10"/>
      <c r="J436" s="10"/>
      <c r="K436" s="10"/>
      <c r="L436" s="10"/>
      <c r="M436" s="10"/>
      <c r="N436" s="10"/>
      <c r="O436" s="10"/>
      <c r="P436" s="10"/>
      <c r="Q436" s="10"/>
      <c r="R436" s="10"/>
      <c r="S436" s="11"/>
      <c r="T436" s="10"/>
      <c r="U436" s="12"/>
      <c r="V436" s="12"/>
      <c r="W436" s="12"/>
      <c r="X436" s="12"/>
      <c r="Y436" s="12"/>
      <c r="Z436" s="12"/>
      <c r="AA436" s="13"/>
    </row>
    <row r="437" spans="1:27" ht="18" customHeight="1">
      <c r="A437" s="14"/>
      <c r="B437" s="10"/>
      <c r="C437" s="10"/>
      <c r="D437" s="10"/>
      <c r="E437" s="10"/>
      <c r="F437" s="10"/>
      <c r="G437" s="10"/>
      <c r="H437" s="10"/>
      <c r="I437" s="10"/>
      <c r="J437" s="10"/>
      <c r="K437" s="10"/>
      <c r="L437" s="10"/>
      <c r="M437" s="10"/>
      <c r="N437" s="10"/>
      <c r="O437" s="10"/>
      <c r="P437" s="10"/>
      <c r="Q437" s="10"/>
      <c r="R437" s="10"/>
      <c r="S437" s="11"/>
      <c r="T437" s="10"/>
      <c r="U437" s="12"/>
      <c r="V437" s="12"/>
      <c r="W437" s="12"/>
      <c r="X437" s="12"/>
      <c r="Y437" s="12"/>
      <c r="Z437" s="12"/>
      <c r="AA437" s="13"/>
    </row>
    <row r="438" spans="1:27" ht="18" customHeight="1">
      <c r="A438" s="14"/>
      <c r="B438" s="10"/>
      <c r="C438" s="10"/>
      <c r="D438" s="10"/>
      <c r="E438" s="10"/>
      <c r="F438" s="10"/>
      <c r="G438" s="10"/>
      <c r="H438" s="10"/>
      <c r="I438" s="10"/>
      <c r="J438" s="10"/>
      <c r="K438" s="10"/>
      <c r="L438" s="10"/>
      <c r="M438" s="10"/>
      <c r="N438" s="10"/>
      <c r="O438" s="10"/>
      <c r="P438" s="10"/>
      <c r="Q438" s="10"/>
      <c r="R438" s="10"/>
      <c r="S438" s="11"/>
      <c r="T438" s="10"/>
      <c r="U438" s="12"/>
      <c r="V438" s="12"/>
      <c r="W438" s="12"/>
      <c r="X438" s="12"/>
      <c r="Y438" s="12"/>
      <c r="Z438" s="12"/>
      <c r="AA438" s="13"/>
    </row>
    <row r="439" spans="1:27" ht="18" customHeight="1">
      <c r="A439" s="14"/>
      <c r="B439" s="10"/>
      <c r="C439" s="10"/>
      <c r="D439" s="10"/>
      <c r="E439" s="10"/>
      <c r="F439" s="10"/>
      <c r="G439" s="10"/>
      <c r="H439" s="10"/>
      <c r="I439" s="10"/>
      <c r="J439" s="10"/>
      <c r="K439" s="10"/>
      <c r="L439" s="10"/>
      <c r="M439" s="10"/>
      <c r="N439" s="10"/>
      <c r="O439" s="10"/>
      <c r="P439" s="10"/>
      <c r="Q439" s="10"/>
      <c r="R439" s="10"/>
      <c r="S439" s="11"/>
      <c r="T439" s="10"/>
      <c r="U439" s="12"/>
      <c r="V439" s="12"/>
      <c r="W439" s="12"/>
      <c r="X439" s="12"/>
      <c r="Y439" s="12"/>
      <c r="Z439" s="12"/>
      <c r="AA439" s="13"/>
    </row>
    <row r="440" spans="1:27" ht="18" customHeight="1">
      <c r="A440" s="14"/>
      <c r="B440" s="10"/>
      <c r="C440" s="10"/>
      <c r="D440" s="10"/>
      <c r="E440" s="10"/>
      <c r="F440" s="10"/>
      <c r="G440" s="10"/>
      <c r="H440" s="10"/>
      <c r="I440" s="10"/>
      <c r="J440" s="10"/>
      <c r="K440" s="10"/>
      <c r="L440" s="10"/>
      <c r="M440" s="10"/>
      <c r="N440" s="10"/>
      <c r="O440" s="10"/>
      <c r="P440" s="10"/>
      <c r="Q440" s="10"/>
      <c r="R440" s="10"/>
      <c r="S440" s="11"/>
      <c r="T440" s="10"/>
      <c r="U440" s="12"/>
      <c r="V440" s="12"/>
      <c r="W440" s="12"/>
      <c r="X440" s="12"/>
      <c r="Y440" s="12"/>
      <c r="Z440" s="12"/>
      <c r="AA440" s="13"/>
    </row>
    <row r="441" spans="1:27" ht="18" customHeight="1">
      <c r="A441" s="14"/>
      <c r="B441" s="10"/>
      <c r="C441" s="10"/>
      <c r="D441" s="10"/>
      <c r="E441" s="10"/>
      <c r="F441" s="10"/>
      <c r="G441" s="10"/>
      <c r="H441" s="10"/>
      <c r="I441" s="10"/>
      <c r="J441" s="10"/>
      <c r="K441" s="10"/>
      <c r="L441" s="10"/>
      <c r="M441" s="10"/>
      <c r="N441" s="10"/>
      <c r="O441" s="10"/>
      <c r="P441" s="10"/>
      <c r="Q441" s="10"/>
      <c r="R441" s="10"/>
      <c r="S441" s="11"/>
      <c r="T441" s="10"/>
      <c r="U441" s="12"/>
      <c r="V441" s="12"/>
      <c r="W441" s="12"/>
      <c r="X441" s="12"/>
      <c r="Y441" s="12"/>
      <c r="Z441" s="12"/>
      <c r="AA441" s="13"/>
    </row>
    <row r="442" spans="1:27" ht="18" customHeight="1">
      <c r="A442" s="14"/>
      <c r="B442" s="10"/>
      <c r="C442" s="10"/>
      <c r="D442" s="10"/>
      <c r="E442" s="10"/>
      <c r="F442" s="10"/>
      <c r="G442" s="10"/>
      <c r="H442" s="10"/>
      <c r="I442" s="10"/>
      <c r="J442" s="10"/>
      <c r="K442" s="10"/>
      <c r="L442" s="10"/>
      <c r="M442" s="10"/>
      <c r="N442" s="10"/>
      <c r="O442" s="10"/>
      <c r="P442" s="10"/>
      <c r="Q442" s="10"/>
      <c r="R442" s="10"/>
      <c r="S442" s="11"/>
      <c r="T442" s="10"/>
      <c r="U442" s="12"/>
      <c r="V442" s="12"/>
      <c r="W442" s="12"/>
      <c r="X442" s="12"/>
      <c r="Y442" s="12"/>
      <c r="Z442" s="12"/>
      <c r="AA442" s="13"/>
    </row>
    <row r="443" spans="1:27" ht="18" customHeight="1">
      <c r="A443" s="14"/>
      <c r="B443" s="10"/>
      <c r="C443" s="10"/>
      <c r="D443" s="10"/>
      <c r="E443" s="10"/>
      <c r="F443" s="10"/>
      <c r="G443" s="10"/>
      <c r="H443" s="10"/>
      <c r="I443" s="10"/>
      <c r="J443" s="10"/>
      <c r="K443" s="10"/>
      <c r="L443" s="10"/>
      <c r="M443" s="10"/>
      <c r="N443" s="10"/>
      <c r="O443" s="10"/>
      <c r="P443" s="10"/>
      <c r="Q443" s="10"/>
      <c r="R443" s="10"/>
      <c r="S443" s="11"/>
      <c r="T443" s="10"/>
      <c r="U443" s="12"/>
      <c r="V443" s="12"/>
      <c r="W443" s="12"/>
      <c r="X443" s="12"/>
      <c r="Y443" s="12"/>
      <c r="Z443" s="12"/>
      <c r="AA443" s="13"/>
    </row>
    <row r="444" spans="1:27" ht="18" customHeight="1">
      <c r="A444" s="14"/>
      <c r="B444" s="10"/>
      <c r="C444" s="10"/>
      <c r="D444" s="10"/>
      <c r="E444" s="10"/>
      <c r="F444" s="10"/>
      <c r="G444" s="10"/>
      <c r="H444" s="10"/>
      <c r="I444" s="10"/>
      <c r="J444" s="10"/>
      <c r="K444" s="10"/>
      <c r="L444" s="10"/>
      <c r="M444" s="10"/>
      <c r="N444" s="10"/>
      <c r="O444" s="10"/>
      <c r="P444" s="10"/>
      <c r="Q444" s="10"/>
      <c r="R444" s="10"/>
      <c r="S444" s="11"/>
      <c r="T444" s="10"/>
      <c r="U444" s="12"/>
      <c r="V444" s="12"/>
      <c r="W444" s="12"/>
      <c r="X444" s="12"/>
      <c r="Y444" s="12"/>
      <c r="Z444" s="12"/>
      <c r="AA444" s="13"/>
    </row>
    <row r="445" spans="1:27" ht="18" customHeight="1">
      <c r="A445" s="14"/>
      <c r="B445" s="10"/>
      <c r="C445" s="10"/>
      <c r="D445" s="10"/>
      <c r="E445" s="10"/>
      <c r="F445" s="10"/>
      <c r="G445" s="10"/>
      <c r="H445" s="10"/>
      <c r="I445" s="10"/>
      <c r="J445" s="10"/>
      <c r="K445" s="10"/>
      <c r="L445" s="10"/>
      <c r="M445" s="10"/>
      <c r="N445" s="10"/>
      <c r="O445" s="10"/>
      <c r="P445" s="10"/>
      <c r="Q445" s="10"/>
      <c r="R445" s="10"/>
      <c r="S445" s="11"/>
      <c r="T445" s="10"/>
      <c r="U445" s="12"/>
      <c r="V445" s="12"/>
      <c r="W445" s="12"/>
      <c r="X445" s="12"/>
      <c r="Y445" s="12"/>
      <c r="Z445" s="12"/>
      <c r="AA445" s="13"/>
    </row>
    <row r="446" spans="1:27" ht="18" customHeight="1">
      <c r="A446" s="14"/>
      <c r="B446" s="10"/>
      <c r="C446" s="10"/>
      <c r="D446" s="10"/>
      <c r="E446" s="10"/>
      <c r="F446" s="10"/>
      <c r="G446" s="10"/>
      <c r="H446" s="10"/>
      <c r="I446" s="10"/>
      <c r="J446" s="10"/>
      <c r="K446" s="10"/>
      <c r="L446" s="10"/>
      <c r="M446" s="10"/>
      <c r="N446" s="10"/>
      <c r="O446" s="10"/>
      <c r="P446" s="10"/>
      <c r="Q446" s="10"/>
      <c r="R446" s="10"/>
      <c r="S446" s="11"/>
      <c r="T446" s="10"/>
      <c r="U446" s="12"/>
      <c r="V446" s="12"/>
      <c r="W446" s="12"/>
      <c r="X446" s="12"/>
      <c r="Y446" s="12"/>
      <c r="Z446" s="12"/>
      <c r="AA446" s="13"/>
    </row>
    <row r="447" spans="1:27" ht="18" customHeight="1">
      <c r="A447" s="14"/>
      <c r="B447" s="10"/>
      <c r="C447" s="10"/>
      <c r="D447" s="10"/>
      <c r="E447" s="10"/>
      <c r="F447" s="10"/>
      <c r="G447" s="10"/>
      <c r="H447" s="10"/>
      <c r="I447" s="10"/>
      <c r="J447" s="10"/>
      <c r="K447" s="10"/>
      <c r="L447" s="10"/>
      <c r="M447" s="10"/>
      <c r="N447" s="10"/>
      <c r="O447" s="10"/>
      <c r="P447" s="10"/>
      <c r="Q447" s="10"/>
      <c r="R447" s="10"/>
      <c r="S447" s="11"/>
      <c r="T447" s="10"/>
      <c r="U447" s="12"/>
      <c r="V447" s="12"/>
      <c r="W447" s="12"/>
      <c r="X447" s="12"/>
      <c r="Y447" s="12"/>
      <c r="Z447" s="12"/>
      <c r="AA447" s="13"/>
    </row>
    <row r="448" spans="1:27" ht="18" customHeight="1">
      <c r="A448" s="14"/>
      <c r="B448" s="10"/>
      <c r="C448" s="10"/>
      <c r="D448" s="10"/>
      <c r="E448" s="10"/>
      <c r="F448" s="10"/>
      <c r="G448" s="10"/>
      <c r="H448" s="10"/>
      <c r="I448" s="10"/>
      <c r="J448" s="10"/>
      <c r="K448" s="10"/>
      <c r="L448" s="10"/>
      <c r="M448" s="10"/>
      <c r="N448" s="10"/>
      <c r="O448" s="10"/>
      <c r="P448" s="10"/>
      <c r="Q448" s="10"/>
      <c r="R448" s="10"/>
      <c r="S448" s="11"/>
      <c r="T448" s="10"/>
      <c r="U448" s="12"/>
      <c r="V448" s="12"/>
      <c r="W448" s="12"/>
      <c r="X448" s="12"/>
      <c r="Y448" s="12"/>
      <c r="Z448" s="12"/>
      <c r="AA448" s="13"/>
    </row>
    <row r="449" spans="1:27" ht="18" customHeight="1">
      <c r="A449" s="14"/>
      <c r="B449" s="10"/>
      <c r="C449" s="10"/>
      <c r="D449" s="10"/>
      <c r="E449" s="10"/>
      <c r="F449" s="10"/>
      <c r="G449" s="10"/>
      <c r="H449" s="10"/>
      <c r="I449" s="10"/>
      <c r="J449" s="10"/>
      <c r="K449" s="10"/>
      <c r="L449" s="10"/>
      <c r="M449" s="10"/>
      <c r="N449" s="10"/>
      <c r="O449" s="10"/>
      <c r="P449" s="10"/>
      <c r="Q449" s="10"/>
      <c r="R449" s="10"/>
      <c r="S449" s="11"/>
      <c r="T449" s="10"/>
      <c r="U449" s="12"/>
      <c r="V449" s="12"/>
      <c r="W449" s="12"/>
      <c r="X449" s="12"/>
      <c r="Y449" s="12"/>
      <c r="Z449" s="12"/>
      <c r="AA449" s="13"/>
    </row>
    <row r="450" spans="1:27" ht="18" customHeight="1">
      <c r="A450" s="14"/>
      <c r="B450" s="10"/>
      <c r="C450" s="10"/>
      <c r="D450" s="10"/>
      <c r="E450" s="10"/>
      <c r="F450" s="10"/>
      <c r="G450" s="10"/>
      <c r="H450" s="10"/>
      <c r="I450" s="10"/>
      <c r="J450" s="10"/>
      <c r="K450" s="10"/>
      <c r="L450" s="10"/>
      <c r="M450" s="10"/>
      <c r="N450" s="10"/>
      <c r="O450" s="10"/>
      <c r="P450" s="10"/>
      <c r="Q450" s="10"/>
      <c r="R450" s="10"/>
      <c r="S450" s="11"/>
      <c r="T450" s="10"/>
      <c r="U450" s="12"/>
      <c r="V450" s="12"/>
      <c r="W450" s="12"/>
      <c r="X450" s="12"/>
      <c r="Y450" s="12"/>
      <c r="Z450" s="12"/>
      <c r="AA450" s="13"/>
    </row>
    <row r="451" spans="1:27" ht="18" customHeight="1">
      <c r="A451" s="14"/>
      <c r="B451" s="10"/>
      <c r="C451" s="10"/>
      <c r="D451" s="10"/>
      <c r="E451" s="10"/>
      <c r="F451" s="10"/>
      <c r="G451" s="10"/>
      <c r="H451" s="10"/>
      <c r="I451" s="10"/>
      <c r="J451" s="10"/>
      <c r="K451" s="10"/>
      <c r="L451" s="10"/>
      <c r="M451" s="10"/>
      <c r="N451" s="10"/>
      <c r="O451" s="10"/>
      <c r="P451" s="10"/>
      <c r="Q451" s="10"/>
      <c r="R451" s="10"/>
      <c r="S451" s="11"/>
      <c r="T451" s="10"/>
      <c r="U451" s="12"/>
      <c r="V451" s="12"/>
      <c r="W451" s="12"/>
      <c r="X451" s="12"/>
      <c r="Y451" s="12"/>
      <c r="Z451" s="12"/>
      <c r="AA451" s="13"/>
    </row>
    <row r="452" spans="1:27" ht="18" customHeight="1">
      <c r="A452" s="14"/>
      <c r="B452" s="10"/>
      <c r="C452" s="10"/>
      <c r="D452" s="10"/>
      <c r="E452" s="10"/>
      <c r="F452" s="10"/>
      <c r="G452" s="10"/>
      <c r="H452" s="10"/>
      <c r="I452" s="10"/>
      <c r="J452" s="10"/>
      <c r="K452" s="10"/>
      <c r="L452" s="10"/>
      <c r="M452" s="10"/>
      <c r="N452" s="10"/>
      <c r="O452" s="10"/>
      <c r="P452" s="10"/>
      <c r="Q452" s="10"/>
      <c r="R452" s="10"/>
      <c r="S452" s="11"/>
      <c r="T452" s="10"/>
      <c r="U452" s="12"/>
      <c r="V452" s="12"/>
      <c r="W452" s="12"/>
      <c r="X452" s="12"/>
      <c r="Y452" s="12"/>
      <c r="Z452" s="12"/>
      <c r="AA452" s="13"/>
    </row>
    <row r="453" spans="1:27" ht="18" customHeight="1">
      <c r="A453" s="14"/>
      <c r="B453" s="10"/>
      <c r="C453" s="10"/>
      <c r="D453" s="10"/>
      <c r="E453" s="10"/>
      <c r="F453" s="10"/>
      <c r="G453" s="10"/>
      <c r="H453" s="10"/>
      <c r="I453" s="10"/>
      <c r="J453" s="10"/>
      <c r="K453" s="10"/>
      <c r="L453" s="10"/>
      <c r="M453" s="10"/>
      <c r="N453" s="10"/>
      <c r="O453" s="10"/>
      <c r="P453" s="10"/>
      <c r="Q453" s="10"/>
      <c r="R453" s="10"/>
      <c r="S453" s="11"/>
      <c r="T453" s="10"/>
      <c r="U453" s="12"/>
      <c r="V453" s="12"/>
      <c r="W453" s="12"/>
      <c r="X453" s="12"/>
      <c r="Y453" s="12"/>
      <c r="Z453" s="12"/>
      <c r="AA453" s="13"/>
    </row>
    <row r="454" spans="1:27" ht="18" customHeight="1">
      <c r="A454" s="14"/>
      <c r="B454" s="10"/>
      <c r="C454" s="10"/>
      <c r="D454" s="10"/>
      <c r="E454" s="10"/>
      <c r="F454" s="10"/>
      <c r="G454" s="10"/>
      <c r="H454" s="10"/>
      <c r="I454" s="10"/>
      <c r="J454" s="10"/>
      <c r="K454" s="10"/>
      <c r="L454" s="10"/>
      <c r="M454" s="10"/>
      <c r="N454" s="10"/>
      <c r="O454" s="10"/>
      <c r="P454" s="10"/>
      <c r="Q454" s="10"/>
      <c r="R454" s="10"/>
      <c r="S454" s="11"/>
      <c r="T454" s="10"/>
      <c r="U454" s="12"/>
      <c r="V454" s="12"/>
      <c r="W454" s="12"/>
      <c r="X454" s="12"/>
      <c r="Y454" s="12"/>
      <c r="Z454" s="12"/>
      <c r="AA454" s="13"/>
    </row>
    <row r="455" spans="1:27" ht="18" customHeight="1">
      <c r="A455" s="14"/>
      <c r="B455" s="10"/>
      <c r="C455" s="10"/>
      <c r="D455" s="10"/>
      <c r="E455" s="10"/>
      <c r="F455" s="10"/>
      <c r="G455" s="10"/>
      <c r="H455" s="10"/>
      <c r="I455" s="10"/>
      <c r="J455" s="10"/>
      <c r="K455" s="10"/>
      <c r="L455" s="10"/>
      <c r="M455" s="10"/>
      <c r="N455" s="10"/>
      <c r="O455" s="10"/>
      <c r="P455" s="10"/>
      <c r="Q455" s="10"/>
      <c r="R455" s="10"/>
      <c r="S455" s="11"/>
      <c r="T455" s="10"/>
      <c r="U455" s="12"/>
      <c r="V455" s="12"/>
      <c r="W455" s="12"/>
      <c r="X455" s="12"/>
      <c r="Y455" s="12"/>
      <c r="Z455" s="12"/>
      <c r="AA455" s="13"/>
    </row>
    <row r="456" spans="1:27" ht="18" customHeight="1">
      <c r="A456" s="14"/>
      <c r="B456" s="10"/>
      <c r="C456" s="10"/>
      <c r="D456" s="10"/>
      <c r="E456" s="10"/>
      <c r="F456" s="10"/>
      <c r="G456" s="10"/>
      <c r="H456" s="10"/>
      <c r="I456" s="10"/>
      <c r="J456" s="10"/>
      <c r="K456" s="10"/>
      <c r="L456" s="10"/>
      <c r="M456" s="10"/>
      <c r="N456" s="10"/>
      <c r="O456" s="10"/>
      <c r="P456" s="10"/>
      <c r="Q456" s="10"/>
      <c r="R456" s="10"/>
      <c r="S456" s="11"/>
      <c r="T456" s="10"/>
      <c r="U456" s="12"/>
      <c r="V456" s="12"/>
      <c r="W456" s="12"/>
      <c r="X456" s="12"/>
      <c r="Y456" s="12"/>
      <c r="Z456" s="12"/>
      <c r="AA456" s="13"/>
    </row>
    <row r="457" spans="1:27" ht="18" customHeight="1">
      <c r="A457" s="14"/>
      <c r="B457" s="10"/>
      <c r="C457" s="10"/>
      <c r="D457" s="10"/>
      <c r="E457" s="10"/>
      <c r="F457" s="10"/>
      <c r="G457" s="10"/>
      <c r="H457" s="10"/>
      <c r="I457" s="10"/>
      <c r="J457" s="10"/>
      <c r="K457" s="10"/>
      <c r="L457" s="10"/>
      <c r="M457" s="10"/>
      <c r="N457" s="10"/>
      <c r="O457" s="10"/>
      <c r="P457" s="10"/>
      <c r="Q457" s="10"/>
      <c r="R457" s="10"/>
      <c r="S457" s="11"/>
      <c r="T457" s="10"/>
      <c r="U457" s="12"/>
      <c r="V457" s="12"/>
      <c r="W457" s="12"/>
      <c r="X457" s="12"/>
      <c r="Y457" s="12"/>
      <c r="Z457" s="12"/>
      <c r="AA457" s="13"/>
    </row>
    <row r="458" spans="1:27" ht="18" customHeight="1">
      <c r="A458" s="14"/>
      <c r="B458" s="10"/>
      <c r="C458" s="10"/>
      <c r="D458" s="10"/>
      <c r="E458" s="10"/>
      <c r="F458" s="10"/>
      <c r="G458" s="10"/>
      <c r="H458" s="10"/>
      <c r="I458" s="10"/>
      <c r="J458" s="10"/>
      <c r="K458" s="10"/>
      <c r="L458" s="10"/>
      <c r="M458" s="10"/>
      <c r="N458" s="10"/>
      <c r="O458" s="10"/>
      <c r="P458" s="10"/>
      <c r="Q458" s="10"/>
      <c r="R458" s="10"/>
      <c r="S458" s="11"/>
      <c r="T458" s="10"/>
      <c r="U458" s="12"/>
      <c r="V458" s="12"/>
      <c r="W458" s="12"/>
      <c r="X458" s="12"/>
      <c r="Y458" s="12"/>
      <c r="Z458" s="12"/>
      <c r="AA458" s="13"/>
    </row>
    <row r="459" spans="1:27" ht="18" customHeight="1">
      <c r="A459" s="14"/>
      <c r="B459" s="10"/>
      <c r="C459" s="10"/>
      <c r="D459" s="10"/>
      <c r="E459" s="10"/>
      <c r="F459" s="10"/>
      <c r="G459" s="10"/>
      <c r="H459" s="10"/>
      <c r="I459" s="10"/>
      <c r="J459" s="10"/>
      <c r="K459" s="10"/>
      <c r="L459" s="10"/>
      <c r="M459" s="10"/>
      <c r="N459" s="10"/>
      <c r="O459" s="10"/>
      <c r="P459" s="10"/>
      <c r="Q459" s="10"/>
      <c r="R459" s="10"/>
      <c r="S459" s="11"/>
      <c r="T459" s="10"/>
      <c r="U459" s="12"/>
      <c r="V459" s="12"/>
      <c r="W459" s="12"/>
      <c r="X459" s="12"/>
      <c r="Y459" s="12"/>
      <c r="Z459" s="12"/>
      <c r="AA459" s="13"/>
    </row>
    <row r="460" spans="1:27" ht="18" customHeight="1">
      <c r="A460" s="14"/>
      <c r="B460" s="10"/>
      <c r="C460" s="10"/>
      <c r="D460" s="10"/>
      <c r="E460" s="10"/>
      <c r="F460" s="10"/>
      <c r="G460" s="10"/>
      <c r="H460" s="10"/>
      <c r="I460" s="10"/>
      <c r="J460" s="10"/>
      <c r="K460" s="10"/>
      <c r="L460" s="10"/>
      <c r="M460" s="10"/>
      <c r="N460" s="10"/>
      <c r="O460" s="10"/>
      <c r="P460" s="10"/>
      <c r="Q460" s="10"/>
      <c r="R460" s="10"/>
      <c r="S460" s="11"/>
      <c r="T460" s="10"/>
      <c r="U460" s="12"/>
      <c r="V460" s="12"/>
      <c r="W460" s="12"/>
      <c r="X460" s="12"/>
      <c r="Y460" s="12"/>
      <c r="Z460" s="12"/>
      <c r="AA460" s="13"/>
    </row>
    <row r="461" spans="1:27" ht="18" customHeight="1">
      <c r="A461" s="14"/>
      <c r="B461" s="10"/>
      <c r="C461" s="10"/>
      <c r="D461" s="10"/>
      <c r="E461" s="10"/>
      <c r="F461" s="10"/>
      <c r="G461" s="10"/>
      <c r="H461" s="10"/>
      <c r="I461" s="10"/>
      <c r="J461" s="10"/>
      <c r="K461" s="10"/>
      <c r="L461" s="10"/>
      <c r="M461" s="10"/>
      <c r="N461" s="10"/>
      <c r="O461" s="10"/>
      <c r="P461" s="10"/>
      <c r="Q461" s="10"/>
      <c r="R461" s="10"/>
      <c r="S461" s="11"/>
      <c r="T461" s="10"/>
      <c r="U461" s="12"/>
      <c r="V461" s="12"/>
      <c r="W461" s="12"/>
      <c r="X461" s="12"/>
      <c r="Y461" s="12"/>
      <c r="Z461" s="12"/>
      <c r="AA461" s="13"/>
    </row>
    <row r="462" spans="1:27" ht="18" customHeight="1">
      <c r="A462" s="14"/>
      <c r="B462" s="10"/>
      <c r="C462" s="10"/>
      <c r="D462" s="10"/>
      <c r="E462" s="10"/>
      <c r="F462" s="10"/>
      <c r="G462" s="10"/>
      <c r="H462" s="10"/>
      <c r="I462" s="10"/>
      <c r="J462" s="10"/>
      <c r="K462" s="10"/>
      <c r="L462" s="10"/>
      <c r="M462" s="10"/>
      <c r="N462" s="10"/>
      <c r="O462" s="10"/>
      <c r="P462" s="10"/>
      <c r="Q462" s="10"/>
      <c r="R462" s="10"/>
      <c r="S462" s="11"/>
      <c r="T462" s="10"/>
      <c r="U462" s="12"/>
      <c r="V462" s="12"/>
      <c r="W462" s="12"/>
      <c r="X462" s="12"/>
      <c r="Y462" s="12"/>
      <c r="Z462" s="12"/>
      <c r="AA462" s="13"/>
    </row>
    <row r="463" spans="1:27" ht="18" customHeight="1">
      <c r="A463" s="14"/>
      <c r="B463" s="10"/>
      <c r="C463" s="10"/>
      <c r="D463" s="10"/>
      <c r="E463" s="10"/>
      <c r="F463" s="10"/>
      <c r="G463" s="10"/>
      <c r="H463" s="10"/>
      <c r="I463" s="10"/>
      <c r="J463" s="10"/>
      <c r="K463" s="10"/>
      <c r="L463" s="10"/>
      <c r="M463" s="10"/>
      <c r="N463" s="10"/>
      <c r="O463" s="10"/>
      <c r="P463" s="10"/>
      <c r="Q463" s="10"/>
      <c r="R463" s="10"/>
      <c r="S463" s="11"/>
      <c r="T463" s="10"/>
      <c r="U463" s="12"/>
      <c r="V463" s="12"/>
      <c r="W463" s="12"/>
      <c r="X463" s="12"/>
      <c r="Y463" s="12"/>
      <c r="Z463" s="12"/>
      <c r="AA463" s="13"/>
    </row>
    <row r="464" spans="1:27" ht="18" customHeight="1">
      <c r="A464" s="14"/>
      <c r="B464" s="10"/>
      <c r="C464" s="10"/>
      <c r="D464" s="10"/>
      <c r="E464" s="10"/>
      <c r="F464" s="10"/>
      <c r="G464" s="10"/>
      <c r="H464" s="10"/>
      <c r="I464" s="10"/>
      <c r="J464" s="10"/>
      <c r="K464" s="10"/>
      <c r="L464" s="10"/>
      <c r="M464" s="10"/>
      <c r="N464" s="10"/>
      <c r="O464" s="10"/>
      <c r="P464" s="10"/>
      <c r="Q464" s="10"/>
      <c r="R464" s="10"/>
      <c r="S464" s="11"/>
      <c r="T464" s="10"/>
      <c r="U464" s="12"/>
      <c r="V464" s="12"/>
      <c r="W464" s="12"/>
      <c r="X464" s="12"/>
      <c r="Y464" s="12"/>
      <c r="Z464" s="12"/>
      <c r="AA464" s="13"/>
    </row>
    <row r="465" spans="1:27" ht="18" customHeight="1">
      <c r="A465" s="14"/>
      <c r="B465" s="10"/>
      <c r="C465" s="10"/>
      <c r="D465" s="10"/>
      <c r="E465" s="10"/>
      <c r="F465" s="10"/>
      <c r="G465" s="10"/>
      <c r="H465" s="10"/>
      <c r="I465" s="10"/>
      <c r="J465" s="10"/>
      <c r="K465" s="10"/>
      <c r="L465" s="10"/>
      <c r="M465" s="10"/>
      <c r="N465" s="10"/>
      <c r="O465" s="10"/>
      <c r="P465" s="10"/>
      <c r="Q465" s="10"/>
      <c r="R465" s="10"/>
      <c r="S465" s="11"/>
      <c r="T465" s="10"/>
      <c r="U465" s="12"/>
      <c r="V465" s="12"/>
      <c r="W465" s="12"/>
      <c r="X465" s="12"/>
      <c r="Y465" s="12"/>
      <c r="Z465" s="12"/>
      <c r="AA465" s="13"/>
    </row>
    <row r="466" spans="1:27" ht="18" customHeight="1">
      <c r="A466" s="14"/>
      <c r="B466" s="10"/>
      <c r="C466" s="10"/>
      <c r="D466" s="10"/>
      <c r="E466" s="10"/>
      <c r="F466" s="10"/>
      <c r="G466" s="10"/>
      <c r="H466" s="10"/>
      <c r="I466" s="10"/>
      <c r="J466" s="10"/>
      <c r="K466" s="10"/>
      <c r="L466" s="10"/>
      <c r="M466" s="10"/>
      <c r="N466" s="10"/>
      <c r="O466" s="10"/>
      <c r="P466" s="10"/>
      <c r="Q466" s="10"/>
      <c r="R466" s="10"/>
      <c r="S466" s="11"/>
      <c r="T466" s="10"/>
      <c r="U466" s="12"/>
      <c r="V466" s="12"/>
      <c r="W466" s="12"/>
      <c r="X466" s="12"/>
      <c r="Y466" s="12"/>
      <c r="Z466" s="12"/>
      <c r="AA466" s="13"/>
    </row>
    <row r="467" spans="1:27" ht="18" customHeight="1">
      <c r="A467" s="14"/>
      <c r="B467" s="10"/>
      <c r="C467" s="10"/>
      <c r="D467" s="10"/>
      <c r="E467" s="10"/>
      <c r="F467" s="10"/>
      <c r="G467" s="10"/>
      <c r="H467" s="10"/>
      <c r="I467" s="10"/>
      <c r="J467" s="10"/>
      <c r="K467" s="10"/>
      <c r="L467" s="10"/>
      <c r="M467" s="10"/>
      <c r="N467" s="10"/>
      <c r="O467" s="10"/>
      <c r="P467" s="10"/>
      <c r="Q467" s="10"/>
      <c r="R467" s="10"/>
      <c r="S467" s="11"/>
      <c r="T467" s="10"/>
      <c r="U467" s="12"/>
      <c r="V467" s="12"/>
      <c r="W467" s="12"/>
      <c r="X467" s="12"/>
      <c r="Y467" s="12"/>
      <c r="Z467" s="12"/>
      <c r="AA467" s="13"/>
    </row>
    <row r="468" spans="1:27" ht="18" customHeight="1">
      <c r="A468" s="14"/>
      <c r="B468" s="10"/>
      <c r="C468" s="10"/>
      <c r="D468" s="10"/>
      <c r="E468" s="10"/>
      <c r="F468" s="10"/>
      <c r="G468" s="10"/>
      <c r="H468" s="10"/>
      <c r="I468" s="10"/>
      <c r="J468" s="10"/>
      <c r="K468" s="10"/>
      <c r="L468" s="10"/>
      <c r="M468" s="10"/>
      <c r="N468" s="10"/>
      <c r="O468" s="10"/>
      <c r="P468" s="10"/>
      <c r="Q468" s="10"/>
      <c r="R468" s="10"/>
      <c r="S468" s="11"/>
      <c r="T468" s="10"/>
      <c r="U468" s="12"/>
      <c r="V468" s="12"/>
      <c r="W468" s="12"/>
      <c r="X468" s="12"/>
      <c r="Y468" s="12"/>
      <c r="Z468" s="12"/>
      <c r="AA468" s="13"/>
    </row>
    <row r="469" spans="1:27" ht="18" customHeight="1">
      <c r="A469" s="14"/>
      <c r="B469" s="10"/>
      <c r="C469" s="10"/>
      <c r="D469" s="10"/>
      <c r="E469" s="10"/>
      <c r="F469" s="10"/>
      <c r="G469" s="10"/>
      <c r="H469" s="10"/>
      <c r="I469" s="10"/>
      <c r="J469" s="10"/>
      <c r="K469" s="10"/>
      <c r="L469" s="10"/>
      <c r="M469" s="10"/>
      <c r="N469" s="10"/>
      <c r="O469" s="10"/>
      <c r="P469" s="10"/>
      <c r="Q469" s="10"/>
      <c r="R469" s="10"/>
      <c r="S469" s="11"/>
      <c r="T469" s="10"/>
      <c r="U469" s="12"/>
      <c r="V469" s="12"/>
      <c r="W469" s="12"/>
      <c r="X469" s="12"/>
      <c r="Y469" s="12"/>
      <c r="Z469" s="12"/>
      <c r="AA469" s="13"/>
    </row>
    <row r="470" spans="1:27" ht="18" customHeight="1">
      <c r="A470" s="14"/>
      <c r="B470" s="10"/>
      <c r="C470" s="10"/>
      <c r="D470" s="10"/>
      <c r="E470" s="10"/>
      <c r="F470" s="10"/>
      <c r="G470" s="10"/>
      <c r="H470" s="10"/>
      <c r="I470" s="10"/>
      <c r="J470" s="10"/>
      <c r="K470" s="10"/>
      <c r="L470" s="10"/>
      <c r="M470" s="10"/>
      <c r="N470" s="10"/>
      <c r="O470" s="10"/>
      <c r="P470" s="10"/>
      <c r="Q470" s="10"/>
      <c r="R470" s="10"/>
      <c r="S470" s="11"/>
      <c r="T470" s="10"/>
      <c r="U470" s="12"/>
      <c r="V470" s="12"/>
      <c r="W470" s="12"/>
      <c r="X470" s="12"/>
      <c r="Y470" s="12"/>
      <c r="Z470" s="12"/>
      <c r="AA470" s="13"/>
    </row>
    <row r="471" spans="1:27" ht="18" customHeight="1">
      <c r="A471" s="14"/>
      <c r="B471" s="10"/>
      <c r="C471" s="10"/>
      <c r="D471" s="10"/>
      <c r="E471" s="10"/>
      <c r="F471" s="10"/>
      <c r="G471" s="10"/>
      <c r="H471" s="10"/>
      <c r="I471" s="10"/>
      <c r="J471" s="10"/>
      <c r="K471" s="10"/>
      <c r="L471" s="10"/>
      <c r="M471" s="10"/>
      <c r="N471" s="10"/>
      <c r="O471" s="10"/>
      <c r="P471" s="10"/>
      <c r="Q471" s="10"/>
      <c r="R471" s="10"/>
      <c r="S471" s="11"/>
      <c r="T471" s="10"/>
      <c r="U471" s="12"/>
      <c r="V471" s="12"/>
      <c r="W471" s="12"/>
      <c r="X471" s="12"/>
      <c r="Y471" s="12"/>
      <c r="Z471" s="12"/>
      <c r="AA471" s="13"/>
    </row>
    <row r="472" spans="1:27" ht="18" customHeight="1">
      <c r="A472" s="14"/>
      <c r="B472" s="10"/>
      <c r="C472" s="10"/>
      <c r="D472" s="10"/>
      <c r="E472" s="10"/>
      <c r="F472" s="10"/>
      <c r="G472" s="10"/>
      <c r="H472" s="10"/>
      <c r="I472" s="10"/>
      <c r="J472" s="10"/>
      <c r="K472" s="10"/>
      <c r="L472" s="10"/>
      <c r="M472" s="10"/>
      <c r="N472" s="10"/>
      <c r="O472" s="10"/>
      <c r="P472" s="10"/>
      <c r="Q472" s="10"/>
      <c r="R472" s="10"/>
      <c r="S472" s="11"/>
      <c r="T472" s="10"/>
      <c r="U472" s="12"/>
      <c r="V472" s="12"/>
      <c r="W472" s="12"/>
      <c r="X472" s="12"/>
      <c r="Y472" s="12"/>
      <c r="Z472" s="12"/>
      <c r="AA472" s="13"/>
    </row>
    <row r="473" spans="1:27" ht="18" customHeight="1">
      <c r="A473" s="14"/>
      <c r="B473" s="10"/>
      <c r="C473" s="10"/>
      <c r="D473" s="10"/>
      <c r="E473" s="10"/>
      <c r="F473" s="10"/>
      <c r="G473" s="10"/>
      <c r="H473" s="10"/>
      <c r="I473" s="10"/>
      <c r="J473" s="10"/>
      <c r="K473" s="10"/>
      <c r="L473" s="10"/>
      <c r="M473" s="10"/>
      <c r="N473" s="10"/>
      <c r="O473" s="10"/>
      <c r="P473" s="10"/>
      <c r="Q473" s="10"/>
      <c r="R473" s="10"/>
      <c r="S473" s="11"/>
      <c r="T473" s="10"/>
      <c r="U473" s="12"/>
      <c r="V473" s="12"/>
      <c r="W473" s="12"/>
      <c r="X473" s="12"/>
      <c r="Y473" s="12"/>
      <c r="Z473" s="12"/>
      <c r="AA473" s="13"/>
    </row>
    <row r="474" spans="1:27" ht="18" customHeight="1">
      <c r="A474" s="14"/>
      <c r="B474" s="10"/>
      <c r="C474" s="10"/>
      <c r="D474" s="10"/>
      <c r="E474" s="10"/>
      <c r="F474" s="10"/>
      <c r="G474" s="10"/>
      <c r="H474" s="10"/>
      <c r="I474" s="10"/>
      <c r="J474" s="10"/>
      <c r="K474" s="10"/>
      <c r="L474" s="10"/>
      <c r="M474" s="10"/>
      <c r="N474" s="10"/>
      <c r="O474" s="10"/>
      <c r="P474" s="10"/>
      <c r="Q474" s="10"/>
      <c r="R474" s="10"/>
      <c r="S474" s="11"/>
      <c r="T474" s="10"/>
      <c r="U474" s="12"/>
      <c r="V474" s="12"/>
      <c r="W474" s="12"/>
      <c r="X474" s="12"/>
      <c r="Y474" s="12"/>
      <c r="Z474" s="12"/>
      <c r="AA474" s="13"/>
    </row>
    <row r="475" spans="1:27" ht="18" customHeight="1">
      <c r="A475" s="14"/>
      <c r="B475" s="10"/>
      <c r="C475" s="10"/>
      <c r="D475" s="10"/>
      <c r="E475" s="10"/>
      <c r="F475" s="10"/>
      <c r="G475" s="10"/>
      <c r="H475" s="10"/>
      <c r="I475" s="10"/>
      <c r="J475" s="10"/>
      <c r="K475" s="10"/>
      <c r="L475" s="10"/>
      <c r="M475" s="10"/>
      <c r="N475" s="10"/>
      <c r="O475" s="10"/>
      <c r="P475" s="10"/>
      <c r="Q475" s="10"/>
      <c r="R475" s="10"/>
      <c r="S475" s="11"/>
      <c r="T475" s="10"/>
      <c r="U475" s="12"/>
      <c r="V475" s="12"/>
      <c r="W475" s="12"/>
      <c r="X475" s="12"/>
      <c r="Y475" s="12"/>
      <c r="Z475" s="12"/>
      <c r="AA475" s="13"/>
    </row>
    <row r="476" spans="1:27" ht="18" customHeight="1">
      <c r="A476" s="14"/>
      <c r="B476" s="10"/>
      <c r="C476" s="10"/>
      <c r="D476" s="10"/>
      <c r="E476" s="10"/>
      <c r="F476" s="10"/>
      <c r="G476" s="10"/>
      <c r="H476" s="10"/>
      <c r="I476" s="10"/>
      <c r="J476" s="10"/>
      <c r="K476" s="10"/>
      <c r="L476" s="10"/>
      <c r="M476" s="10"/>
      <c r="N476" s="10"/>
      <c r="O476" s="10"/>
      <c r="P476" s="10"/>
      <c r="Q476" s="10"/>
      <c r="R476" s="10"/>
      <c r="S476" s="11"/>
      <c r="T476" s="10"/>
      <c r="U476" s="12"/>
      <c r="V476" s="12"/>
      <c r="W476" s="12"/>
      <c r="X476" s="12"/>
      <c r="Y476" s="12"/>
      <c r="Z476" s="12"/>
      <c r="AA476" s="13"/>
    </row>
    <row r="477" spans="1:27" ht="18" customHeight="1">
      <c r="A477" s="14"/>
      <c r="B477" s="10"/>
      <c r="C477" s="10"/>
      <c r="D477" s="10"/>
      <c r="E477" s="10"/>
      <c r="F477" s="10"/>
      <c r="G477" s="10"/>
      <c r="H477" s="10"/>
      <c r="I477" s="10"/>
      <c r="J477" s="10"/>
      <c r="K477" s="10"/>
      <c r="L477" s="10"/>
      <c r="M477" s="10"/>
      <c r="N477" s="10"/>
      <c r="O477" s="10"/>
      <c r="P477" s="10"/>
      <c r="Q477" s="10"/>
      <c r="R477" s="10"/>
      <c r="S477" s="11"/>
      <c r="T477" s="10"/>
      <c r="U477" s="12"/>
      <c r="V477" s="12"/>
      <c r="W477" s="12"/>
      <c r="X477" s="12"/>
      <c r="Y477" s="12"/>
      <c r="Z477" s="12"/>
      <c r="AA477" s="13"/>
    </row>
    <row r="478" spans="1:27" ht="18" customHeight="1">
      <c r="A478" s="14"/>
      <c r="B478" s="10"/>
      <c r="C478" s="10"/>
      <c r="D478" s="10"/>
      <c r="E478" s="10"/>
      <c r="F478" s="10"/>
      <c r="G478" s="10"/>
      <c r="H478" s="10"/>
      <c r="I478" s="10"/>
      <c r="J478" s="10"/>
      <c r="K478" s="10"/>
      <c r="L478" s="10"/>
      <c r="M478" s="10"/>
      <c r="N478" s="10"/>
      <c r="O478" s="10"/>
      <c r="P478" s="10"/>
      <c r="Q478" s="10"/>
      <c r="R478" s="10"/>
      <c r="S478" s="11"/>
      <c r="T478" s="10"/>
      <c r="U478" s="12"/>
      <c r="V478" s="12"/>
      <c r="W478" s="12"/>
      <c r="X478" s="12"/>
      <c r="Y478" s="12"/>
      <c r="Z478" s="12"/>
      <c r="AA478" s="13"/>
    </row>
    <row r="479" spans="1:27" ht="18" customHeight="1">
      <c r="A479" s="14"/>
      <c r="B479" s="10"/>
      <c r="C479" s="10"/>
      <c r="D479" s="10"/>
      <c r="E479" s="10"/>
      <c r="F479" s="10"/>
      <c r="G479" s="10"/>
      <c r="H479" s="10"/>
      <c r="I479" s="10"/>
      <c r="J479" s="10"/>
      <c r="K479" s="10"/>
      <c r="L479" s="10"/>
      <c r="M479" s="10"/>
      <c r="N479" s="10"/>
      <c r="O479" s="10"/>
      <c r="P479" s="10"/>
      <c r="Q479" s="10"/>
      <c r="R479" s="10"/>
      <c r="S479" s="11"/>
      <c r="T479" s="10"/>
      <c r="U479" s="12"/>
      <c r="V479" s="12"/>
      <c r="W479" s="12"/>
      <c r="X479" s="12"/>
      <c r="Y479" s="12"/>
      <c r="Z479" s="12"/>
      <c r="AA479" s="13"/>
    </row>
    <row r="480" spans="1:27" ht="18" customHeight="1">
      <c r="A480" s="14"/>
      <c r="B480" s="10"/>
      <c r="C480" s="10"/>
      <c r="D480" s="10"/>
      <c r="E480" s="10"/>
      <c r="F480" s="10"/>
      <c r="G480" s="10"/>
      <c r="H480" s="10"/>
      <c r="I480" s="10"/>
      <c r="J480" s="10"/>
      <c r="K480" s="10"/>
      <c r="L480" s="10"/>
      <c r="M480" s="10"/>
      <c r="N480" s="10"/>
      <c r="O480" s="10"/>
      <c r="P480" s="10"/>
      <c r="Q480" s="10"/>
      <c r="R480" s="10"/>
      <c r="S480" s="11"/>
      <c r="T480" s="10"/>
      <c r="U480" s="12"/>
      <c r="V480" s="12"/>
      <c r="W480" s="12"/>
      <c r="X480" s="12"/>
      <c r="Y480" s="12"/>
      <c r="Z480" s="12"/>
      <c r="AA480" s="13"/>
    </row>
    <row r="481" spans="1:27" ht="18" customHeight="1">
      <c r="A481" s="14"/>
      <c r="B481" s="10"/>
      <c r="C481" s="10"/>
      <c r="D481" s="10"/>
      <c r="E481" s="10"/>
      <c r="F481" s="10"/>
      <c r="G481" s="10"/>
      <c r="H481" s="10"/>
      <c r="I481" s="10"/>
      <c r="J481" s="10"/>
      <c r="K481" s="10"/>
      <c r="L481" s="10"/>
      <c r="M481" s="10"/>
      <c r="N481" s="10"/>
      <c r="O481" s="10"/>
      <c r="P481" s="10"/>
      <c r="Q481" s="10"/>
      <c r="R481" s="10"/>
      <c r="S481" s="11"/>
      <c r="T481" s="10"/>
      <c r="U481" s="12"/>
      <c r="V481" s="12"/>
      <c r="W481" s="12"/>
      <c r="X481" s="12"/>
      <c r="Y481" s="12"/>
      <c r="Z481" s="12"/>
      <c r="AA481" s="13"/>
    </row>
    <row r="482" spans="1:27" ht="18" customHeight="1">
      <c r="A482" s="14"/>
      <c r="B482" s="10"/>
      <c r="C482" s="10"/>
      <c r="D482" s="10"/>
      <c r="E482" s="10"/>
      <c r="F482" s="10"/>
      <c r="G482" s="10"/>
      <c r="H482" s="10"/>
      <c r="I482" s="10"/>
      <c r="J482" s="10"/>
      <c r="K482" s="10"/>
      <c r="L482" s="10"/>
      <c r="M482" s="10"/>
      <c r="N482" s="10"/>
      <c r="O482" s="10"/>
      <c r="P482" s="10"/>
      <c r="Q482" s="10"/>
      <c r="R482" s="10"/>
      <c r="S482" s="11"/>
      <c r="T482" s="10"/>
      <c r="U482" s="12"/>
      <c r="V482" s="12"/>
      <c r="W482" s="12"/>
      <c r="X482" s="12"/>
      <c r="Y482" s="12"/>
      <c r="Z482" s="12"/>
      <c r="AA482" s="13"/>
    </row>
    <row r="483" spans="1:27" ht="18" customHeight="1">
      <c r="A483" s="14"/>
      <c r="B483" s="10"/>
      <c r="C483" s="10"/>
      <c r="D483" s="10"/>
      <c r="E483" s="10"/>
      <c r="F483" s="10"/>
      <c r="G483" s="10"/>
      <c r="H483" s="10"/>
      <c r="I483" s="10"/>
      <c r="J483" s="10"/>
      <c r="K483" s="10"/>
      <c r="L483" s="10"/>
      <c r="M483" s="10"/>
      <c r="N483" s="10"/>
      <c r="O483" s="10"/>
      <c r="P483" s="10"/>
      <c r="Q483" s="10"/>
      <c r="R483" s="10"/>
      <c r="S483" s="11"/>
      <c r="T483" s="10"/>
      <c r="U483" s="12"/>
      <c r="V483" s="12"/>
      <c r="W483" s="12"/>
      <c r="X483" s="12"/>
      <c r="Y483" s="12"/>
      <c r="Z483" s="12"/>
      <c r="AA483" s="13"/>
    </row>
    <row r="484" spans="1:27" ht="18" customHeight="1">
      <c r="A484" s="14"/>
      <c r="B484" s="10"/>
      <c r="C484" s="10"/>
      <c r="D484" s="10"/>
      <c r="E484" s="10"/>
      <c r="F484" s="10"/>
      <c r="G484" s="10"/>
      <c r="H484" s="10"/>
      <c r="I484" s="10"/>
      <c r="J484" s="10"/>
      <c r="K484" s="10"/>
      <c r="L484" s="10"/>
      <c r="M484" s="10"/>
      <c r="N484" s="10"/>
      <c r="O484" s="10"/>
      <c r="P484" s="10"/>
      <c r="Q484" s="10"/>
      <c r="R484" s="10"/>
      <c r="S484" s="11"/>
      <c r="T484" s="10"/>
      <c r="U484" s="12"/>
      <c r="V484" s="12"/>
      <c r="W484" s="12"/>
      <c r="X484" s="12"/>
      <c r="Y484" s="12"/>
      <c r="Z484" s="12"/>
      <c r="AA484" s="13"/>
    </row>
    <row r="485" spans="1:27" ht="18" customHeight="1">
      <c r="A485" s="14"/>
      <c r="B485" s="10"/>
      <c r="C485" s="10"/>
      <c r="D485" s="10"/>
      <c r="E485" s="10"/>
      <c r="F485" s="10"/>
      <c r="G485" s="10"/>
      <c r="H485" s="10"/>
      <c r="I485" s="10"/>
      <c r="J485" s="10"/>
      <c r="K485" s="10"/>
      <c r="L485" s="10"/>
      <c r="M485" s="10"/>
      <c r="N485" s="10"/>
      <c r="O485" s="10"/>
      <c r="P485" s="10"/>
      <c r="Q485" s="10"/>
      <c r="R485" s="10"/>
      <c r="S485" s="11"/>
      <c r="T485" s="10"/>
      <c r="U485" s="12"/>
      <c r="V485" s="12"/>
      <c r="W485" s="12"/>
      <c r="X485" s="12"/>
      <c r="Y485" s="12"/>
      <c r="Z485" s="12"/>
      <c r="AA485" s="13"/>
    </row>
    <row r="486" spans="1:27" ht="18" customHeight="1">
      <c r="A486" s="14"/>
      <c r="B486" s="10"/>
      <c r="C486" s="10"/>
      <c r="D486" s="10"/>
      <c r="E486" s="10"/>
      <c r="F486" s="10"/>
      <c r="G486" s="10"/>
      <c r="H486" s="10"/>
      <c r="I486" s="10"/>
      <c r="J486" s="10"/>
      <c r="K486" s="10"/>
      <c r="L486" s="10"/>
      <c r="M486" s="10"/>
      <c r="N486" s="10"/>
      <c r="O486" s="10"/>
      <c r="P486" s="10"/>
      <c r="Q486" s="10"/>
      <c r="R486" s="10"/>
      <c r="S486" s="11"/>
      <c r="T486" s="10"/>
      <c r="U486" s="12"/>
      <c r="V486" s="12"/>
      <c r="W486" s="12"/>
      <c r="X486" s="12"/>
      <c r="Y486" s="12"/>
      <c r="Z486" s="12"/>
      <c r="AA486" s="13"/>
    </row>
    <row r="487" spans="1:27" ht="18" customHeight="1">
      <c r="A487" s="14"/>
      <c r="B487" s="10"/>
      <c r="C487" s="10"/>
      <c r="D487" s="10"/>
      <c r="E487" s="10"/>
      <c r="F487" s="10"/>
      <c r="G487" s="10"/>
      <c r="H487" s="10"/>
      <c r="I487" s="10"/>
      <c r="J487" s="10"/>
      <c r="K487" s="10"/>
      <c r="L487" s="10"/>
      <c r="M487" s="10"/>
      <c r="N487" s="10"/>
      <c r="O487" s="10"/>
      <c r="P487" s="10"/>
      <c r="Q487" s="10"/>
      <c r="R487" s="10"/>
      <c r="S487" s="11"/>
      <c r="T487" s="10"/>
      <c r="U487" s="12"/>
      <c r="V487" s="12"/>
      <c r="W487" s="12"/>
      <c r="X487" s="12"/>
      <c r="Y487" s="12"/>
      <c r="Z487" s="12"/>
      <c r="AA487" s="13"/>
    </row>
    <row r="488" spans="1:27" ht="18" customHeight="1">
      <c r="A488" s="14"/>
      <c r="B488" s="10"/>
      <c r="C488" s="10"/>
      <c r="D488" s="10"/>
      <c r="E488" s="10"/>
      <c r="F488" s="10"/>
      <c r="G488" s="10"/>
      <c r="H488" s="10"/>
      <c r="I488" s="10"/>
      <c r="J488" s="10"/>
      <c r="K488" s="10"/>
      <c r="L488" s="10"/>
      <c r="M488" s="10"/>
      <c r="N488" s="10"/>
      <c r="O488" s="10"/>
      <c r="P488" s="10"/>
      <c r="Q488" s="10"/>
      <c r="R488" s="10"/>
      <c r="S488" s="11"/>
      <c r="T488" s="10"/>
      <c r="U488" s="12"/>
      <c r="V488" s="12"/>
      <c r="W488" s="12"/>
      <c r="X488" s="12"/>
      <c r="Y488" s="12"/>
      <c r="Z488" s="12"/>
      <c r="AA488" s="13"/>
    </row>
    <row r="489" spans="1:27" ht="18" customHeight="1">
      <c r="A489" s="14"/>
      <c r="B489" s="10"/>
      <c r="C489" s="10"/>
      <c r="D489" s="10"/>
      <c r="E489" s="10"/>
      <c r="F489" s="10"/>
      <c r="G489" s="10"/>
      <c r="H489" s="10"/>
      <c r="I489" s="10"/>
      <c r="J489" s="10"/>
      <c r="K489" s="10"/>
      <c r="L489" s="10"/>
      <c r="M489" s="10"/>
      <c r="N489" s="10"/>
      <c r="O489" s="10"/>
      <c r="P489" s="10"/>
      <c r="Q489" s="10"/>
      <c r="R489" s="10"/>
      <c r="S489" s="11"/>
      <c r="T489" s="10"/>
      <c r="U489" s="12"/>
      <c r="V489" s="12"/>
      <c r="W489" s="12"/>
      <c r="X489" s="12"/>
      <c r="Y489" s="12"/>
      <c r="Z489" s="12"/>
      <c r="AA489" s="13"/>
    </row>
    <row r="490" spans="1:27" ht="18" customHeight="1">
      <c r="A490" s="14"/>
      <c r="B490" s="10"/>
      <c r="C490" s="10"/>
      <c r="D490" s="10"/>
      <c r="E490" s="10"/>
      <c r="F490" s="10"/>
      <c r="G490" s="10"/>
      <c r="H490" s="10"/>
      <c r="I490" s="10"/>
      <c r="J490" s="10"/>
      <c r="K490" s="10"/>
      <c r="L490" s="10"/>
      <c r="M490" s="10"/>
      <c r="N490" s="10"/>
      <c r="O490" s="10"/>
      <c r="P490" s="10"/>
      <c r="Q490" s="10"/>
      <c r="R490" s="10"/>
      <c r="S490" s="11"/>
      <c r="T490" s="10"/>
      <c r="U490" s="12"/>
      <c r="V490" s="12"/>
      <c r="W490" s="12"/>
      <c r="X490" s="12"/>
      <c r="Y490" s="12"/>
      <c r="Z490" s="12"/>
      <c r="AA490" s="13"/>
    </row>
    <row r="491" spans="1:27" ht="18" customHeight="1">
      <c r="A491" s="14"/>
      <c r="B491" s="10"/>
      <c r="C491" s="10"/>
      <c r="D491" s="10"/>
      <c r="E491" s="10"/>
      <c r="F491" s="10"/>
      <c r="G491" s="10"/>
      <c r="H491" s="10"/>
      <c r="I491" s="10"/>
      <c r="J491" s="10"/>
      <c r="K491" s="10"/>
      <c r="L491" s="10"/>
      <c r="M491" s="10"/>
      <c r="N491" s="10"/>
      <c r="O491" s="10"/>
      <c r="P491" s="10"/>
      <c r="Q491" s="10"/>
      <c r="R491" s="10"/>
      <c r="S491" s="11"/>
      <c r="T491" s="10"/>
      <c r="U491" s="12"/>
      <c r="V491" s="12"/>
      <c r="W491" s="12"/>
      <c r="X491" s="12"/>
      <c r="Y491" s="12"/>
      <c r="Z491" s="12"/>
      <c r="AA491" s="13"/>
    </row>
    <row r="492" spans="1:27" ht="18" customHeight="1">
      <c r="A492" s="14"/>
      <c r="B492" s="10"/>
      <c r="C492" s="10"/>
      <c r="D492" s="10"/>
      <c r="E492" s="10"/>
      <c r="F492" s="10"/>
      <c r="G492" s="10"/>
      <c r="H492" s="10"/>
      <c r="I492" s="10"/>
      <c r="J492" s="10"/>
      <c r="K492" s="10"/>
      <c r="L492" s="10"/>
      <c r="M492" s="10"/>
      <c r="N492" s="10"/>
      <c r="O492" s="10"/>
      <c r="P492" s="10"/>
      <c r="Q492" s="10"/>
      <c r="R492" s="10"/>
      <c r="S492" s="11"/>
      <c r="T492" s="10"/>
      <c r="U492" s="12"/>
      <c r="V492" s="12"/>
      <c r="W492" s="12"/>
      <c r="X492" s="12"/>
      <c r="Y492" s="12"/>
      <c r="Z492" s="12"/>
      <c r="AA492" s="13"/>
    </row>
    <row r="493" spans="1:27" ht="18" customHeight="1">
      <c r="A493" s="14"/>
      <c r="B493" s="10"/>
      <c r="C493" s="10"/>
      <c r="D493" s="10"/>
      <c r="E493" s="10"/>
      <c r="F493" s="10"/>
      <c r="G493" s="10"/>
      <c r="H493" s="10"/>
      <c r="I493" s="10"/>
      <c r="J493" s="10"/>
      <c r="K493" s="10"/>
      <c r="L493" s="10"/>
      <c r="M493" s="10"/>
      <c r="N493" s="10"/>
      <c r="O493" s="10"/>
      <c r="P493" s="10"/>
      <c r="Q493" s="10"/>
      <c r="R493" s="10"/>
      <c r="S493" s="11"/>
      <c r="T493" s="10"/>
      <c r="U493" s="12"/>
      <c r="V493" s="12"/>
      <c r="W493" s="12"/>
      <c r="X493" s="12"/>
      <c r="Y493" s="12"/>
      <c r="Z493" s="12"/>
      <c r="AA493" s="13"/>
    </row>
    <row r="494" spans="1:27" ht="18" customHeight="1">
      <c r="A494" s="14"/>
      <c r="B494" s="10"/>
      <c r="C494" s="10"/>
      <c r="D494" s="10"/>
      <c r="E494" s="10"/>
      <c r="F494" s="10"/>
      <c r="G494" s="10"/>
      <c r="H494" s="10"/>
      <c r="I494" s="10"/>
      <c r="J494" s="10"/>
      <c r="K494" s="10"/>
      <c r="L494" s="10"/>
      <c r="M494" s="10"/>
      <c r="N494" s="10"/>
      <c r="O494" s="10"/>
      <c r="P494" s="10"/>
      <c r="Q494" s="10"/>
      <c r="R494" s="10"/>
      <c r="S494" s="11"/>
      <c r="T494" s="10"/>
      <c r="U494" s="12"/>
      <c r="V494" s="12"/>
      <c r="W494" s="12"/>
      <c r="X494" s="12"/>
      <c r="Y494" s="12"/>
      <c r="Z494" s="12"/>
      <c r="AA494" s="13"/>
    </row>
    <row r="495" spans="1:27" ht="18" customHeight="1">
      <c r="A495" s="14"/>
      <c r="B495" s="10"/>
      <c r="C495" s="10"/>
      <c r="D495" s="10"/>
      <c r="E495" s="10"/>
      <c r="F495" s="10"/>
      <c r="G495" s="10"/>
      <c r="H495" s="10"/>
      <c r="I495" s="10"/>
      <c r="J495" s="10"/>
      <c r="K495" s="10"/>
      <c r="L495" s="10"/>
      <c r="M495" s="10"/>
      <c r="N495" s="10"/>
      <c r="O495" s="10"/>
      <c r="P495" s="10"/>
      <c r="Q495" s="10"/>
      <c r="R495" s="10"/>
      <c r="S495" s="11"/>
      <c r="T495" s="10"/>
      <c r="U495" s="12"/>
      <c r="V495" s="12"/>
      <c r="W495" s="12"/>
      <c r="X495" s="12"/>
      <c r="Y495" s="12"/>
      <c r="Z495" s="12"/>
      <c r="AA495" s="13"/>
    </row>
    <row r="496" spans="1:27" ht="18" customHeight="1">
      <c r="A496" s="14"/>
      <c r="B496" s="10"/>
      <c r="C496" s="10"/>
      <c r="D496" s="10"/>
      <c r="E496" s="10"/>
      <c r="F496" s="10"/>
      <c r="G496" s="10"/>
      <c r="H496" s="10"/>
      <c r="I496" s="10"/>
      <c r="J496" s="10"/>
      <c r="K496" s="10"/>
      <c r="L496" s="10"/>
      <c r="M496" s="10"/>
      <c r="N496" s="10"/>
      <c r="O496" s="10"/>
      <c r="P496" s="10"/>
      <c r="Q496" s="10"/>
      <c r="R496" s="10"/>
      <c r="S496" s="11"/>
      <c r="T496" s="10"/>
      <c r="U496" s="12"/>
      <c r="V496" s="12"/>
      <c r="W496" s="12"/>
      <c r="X496" s="12"/>
      <c r="Y496" s="12"/>
      <c r="Z496" s="12"/>
      <c r="AA496" s="13"/>
    </row>
    <row r="497" spans="1:27" ht="18" customHeight="1">
      <c r="A497" s="14"/>
      <c r="B497" s="10"/>
      <c r="C497" s="10"/>
      <c r="D497" s="10"/>
      <c r="E497" s="10"/>
      <c r="F497" s="10"/>
      <c r="G497" s="10"/>
      <c r="H497" s="10"/>
      <c r="I497" s="10"/>
      <c r="J497" s="10"/>
      <c r="K497" s="10"/>
      <c r="L497" s="10"/>
      <c r="M497" s="10"/>
      <c r="N497" s="10"/>
      <c r="O497" s="10"/>
      <c r="P497" s="10"/>
      <c r="Q497" s="10"/>
      <c r="R497" s="10"/>
      <c r="S497" s="11"/>
      <c r="T497" s="10"/>
      <c r="U497" s="12"/>
      <c r="V497" s="12"/>
      <c r="W497" s="12"/>
      <c r="X497" s="12"/>
      <c r="Y497" s="12"/>
      <c r="Z497" s="12"/>
      <c r="AA497" s="13"/>
    </row>
    <row r="498" spans="1:27" ht="18" customHeight="1">
      <c r="A498" s="14"/>
      <c r="B498" s="10"/>
      <c r="C498" s="10"/>
      <c r="D498" s="10"/>
      <c r="E498" s="10"/>
      <c r="F498" s="10"/>
      <c r="G498" s="10"/>
      <c r="H498" s="10"/>
      <c r="I498" s="10"/>
      <c r="J498" s="10"/>
      <c r="K498" s="10"/>
      <c r="L498" s="10"/>
      <c r="M498" s="10"/>
      <c r="N498" s="10"/>
      <c r="O498" s="10"/>
      <c r="P498" s="10"/>
      <c r="Q498" s="10"/>
      <c r="R498" s="10"/>
      <c r="S498" s="11"/>
      <c r="T498" s="10"/>
      <c r="U498" s="12"/>
      <c r="V498" s="12"/>
      <c r="W498" s="12"/>
      <c r="X498" s="12"/>
      <c r="Y498" s="12"/>
      <c r="Z498" s="12"/>
      <c r="AA498" s="13"/>
    </row>
    <row r="499" spans="1:27" ht="18" customHeight="1">
      <c r="A499" s="14"/>
      <c r="B499" s="10"/>
      <c r="C499" s="10"/>
      <c r="D499" s="10"/>
      <c r="E499" s="10"/>
      <c r="F499" s="10"/>
      <c r="G499" s="10"/>
      <c r="H499" s="10"/>
      <c r="I499" s="10"/>
      <c r="J499" s="10"/>
      <c r="K499" s="10"/>
      <c r="L499" s="10"/>
      <c r="M499" s="10"/>
      <c r="N499" s="10"/>
      <c r="O499" s="10"/>
      <c r="P499" s="10"/>
      <c r="Q499" s="10"/>
      <c r="R499" s="10"/>
      <c r="S499" s="11"/>
      <c r="T499" s="10"/>
      <c r="U499" s="12"/>
      <c r="V499" s="12"/>
      <c r="W499" s="12"/>
      <c r="X499" s="12"/>
      <c r="Y499" s="12"/>
      <c r="Z499" s="12"/>
      <c r="AA499" s="13"/>
    </row>
    <row r="500" spans="1:27" ht="18" customHeight="1">
      <c r="A500" s="14"/>
      <c r="B500" s="10"/>
      <c r="C500" s="10"/>
      <c r="D500" s="10"/>
      <c r="E500" s="10"/>
      <c r="F500" s="10"/>
      <c r="G500" s="10"/>
      <c r="H500" s="10"/>
      <c r="I500" s="10"/>
      <c r="J500" s="10"/>
      <c r="K500" s="10"/>
      <c r="L500" s="10"/>
      <c r="M500" s="10"/>
      <c r="N500" s="10"/>
      <c r="O500" s="10"/>
      <c r="P500" s="10"/>
      <c r="Q500" s="10"/>
      <c r="R500" s="10"/>
      <c r="S500" s="11"/>
      <c r="T500" s="10"/>
      <c r="U500" s="12"/>
      <c r="V500" s="12"/>
      <c r="W500" s="12"/>
      <c r="X500" s="12"/>
      <c r="Y500" s="12"/>
      <c r="Z500" s="12"/>
      <c r="AA500" s="13"/>
    </row>
    <row r="501" spans="1:27" ht="18" customHeight="1">
      <c r="A501" s="14"/>
      <c r="B501" s="10"/>
      <c r="C501" s="10"/>
      <c r="D501" s="10"/>
      <c r="E501" s="10"/>
      <c r="F501" s="10"/>
      <c r="G501" s="10"/>
      <c r="H501" s="10"/>
      <c r="I501" s="10"/>
      <c r="J501" s="10"/>
      <c r="K501" s="10"/>
      <c r="L501" s="10"/>
      <c r="M501" s="10"/>
      <c r="N501" s="10"/>
      <c r="O501" s="10"/>
      <c r="P501" s="10"/>
      <c r="Q501" s="10"/>
      <c r="R501" s="10"/>
      <c r="S501" s="11"/>
      <c r="T501" s="10"/>
      <c r="U501" s="12"/>
      <c r="V501" s="12"/>
      <c r="W501" s="12"/>
      <c r="X501" s="12"/>
      <c r="Y501" s="12"/>
      <c r="Z501" s="12"/>
      <c r="AA501" s="13"/>
    </row>
    <row r="502" spans="1:27" ht="18" customHeight="1">
      <c r="A502" s="14"/>
      <c r="B502" s="10"/>
      <c r="C502" s="10"/>
      <c r="D502" s="10"/>
      <c r="E502" s="10"/>
      <c r="F502" s="10"/>
      <c r="G502" s="10"/>
      <c r="H502" s="10"/>
      <c r="I502" s="10"/>
      <c r="J502" s="10"/>
      <c r="K502" s="10"/>
      <c r="L502" s="10"/>
      <c r="M502" s="10"/>
      <c r="N502" s="10"/>
      <c r="O502" s="10"/>
      <c r="P502" s="10"/>
      <c r="Q502" s="10"/>
      <c r="R502" s="10"/>
      <c r="S502" s="11"/>
      <c r="T502" s="10"/>
      <c r="U502" s="12"/>
      <c r="V502" s="12"/>
      <c r="W502" s="12"/>
      <c r="X502" s="12"/>
      <c r="Y502" s="12"/>
      <c r="Z502" s="12"/>
      <c r="AA502" s="13"/>
    </row>
    <row r="503" spans="1:27" ht="18" customHeight="1">
      <c r="A503" s="14"/>
      <c r="B503" s="10"/>
      <c r="C503" s="10"/>
      <c r="D503" s="10"/>
      <c r="E503" s="10"/>
      <c r="F503" s="10"/>
      <c r="G503" s="10"/>
      <c r="H503" s="10"/>
      <c r="I503" s="10"/>
      <c r="J503" s="10"/>
      <c r="K503" s="10"/>
      <c r="L503" s="10"/>
      <c r="M503" s="10"/>
      <c r="N503" s="10"/>
      <c r="O503" s="10"/>
      <c r="P503" s="10"/>
      <c r="Q503" s="10"/>
      <c r="R503" s="10"/>
      <c r="S503" s="11"/>
      <c r="T503" s="10"/>
      <c r="U503" s="12"/>
      <c r="V503" s="12"/>
      <c r="W503" s="12"/>
      <c r="X503" s="12"/>
      <c r="Y503" s="12"/>
      <c r="Z503" s="12"/>
      <c r="AA503" s="13"/>
    </row>
    <row r="504" spans="1:27" ht="18" customHeight="1">
      <c r="A504" s="14"/>
      <c r="B504" s="10"/>
      <c r="C504" s="10"/>
      <c r="D504" s="10"/>
      <c r="E504" s="10"/>
      <c r="F504" s="10"/>
      <c r="G504" s="10"/>
      <c r="H504" s="10"/>
      <c r="I504" s="10"/>
      <c r="J504" s="10"/>
      <c r="K504" s="10"/>
      <c r="L504" s="10"/>
      <c r="M504" s="10"/>
      <c r="N504" s="10"/>
      <c r="O504" s="10"/>
      <c r="P504" s="10"/>
      <c r="Q504" s="10"/>
      <c r="R504" s="10"/>
      <c r="S504" s="11"/>
      <c r="T504" s="10"/>
      <c r="U504" s="12"/>
      <c r="V504" s="12"/>
      <c r="W504" s="12"/>
      <c r="X504" s="12"/>
      <c r="Y504" s="12"/>
      <c r="Z504" s="12"/>
      <c r="AA504" s="13"/>
    </row>
    <row r="505" spans="1:27" ht="18" customHeight="1">
      <c r="A505" s="14"/>
      <c r="B505" s="10"/>
      <c r="C505" s="10"/>
      <c r="D505" s="10"/>
      <c r="E505" s="10"/>
      <c r="F505" s="10"/>
      <c r="G505" s="10"/>
      <c r="H505" s="10"/>
      <c r="I505" s="10"/>
      <c r="J505" s="10"/>
      <c r="K505" s="10"/>
      <c r="L505" s="10"/>
      <c r="M505" s="10"/>
      <c r="N505" s="10"/>
      <c r="O505" s="10"/>
      <c r="P505" s="10"/>
      <c r="Q505" s="10"/>
      <c r="R505" s="10"/>
      <c r="S505" s="11"/>
      <c r="T505" s="10"/>
      <c r="U505" s="12"/>
      <c r="V505" s="12"/>
      <c r="W505" s="12"/>
      <c r="X505" s="12"/>
      <c r="Y505" s="12"/>
      <c r="Z505" s="12"/>
      <c r="AA505" s="13"/>
    </row>
    <row r="506" spans="1:27" ht="18" customHeight="1">
      <c r="A506" s="14"/>
      <c r="B506" s="10"/>
      <c r="C506" s="10"/>
      <c r="D506" s="10"/>
      <c r="E506" s="10"/>
      <c r="F506" s="10"/>
      <c r="G506" s="10"/>
      <c r="H506" s="10"/>
      <c r="I506" s="10"/>
      <c r="J506" s="10"/>
      <c r="K506" s="10"/>
      <c r="L506" s="10"/>
      <c r="M506" s="10"/>
      <c r="N506" s="10"/>
      <c r="O506" s="10"/>
      <c r="P506" s="10"/>
      <c r="Q506" s="10"/>
      <c r="R506" s="10"/>
      <c r="S506" s="11"/>
      <c r="T506" s="10"/>
      <c r="U506" s="12"/>
      <c r="V506" s="12"/>
      <c r="W506" s="12"/>
      <c r="X506" s="12"/>
      <c r="Y506" s="12"/>
      <c r="Z506" s="12"/>
      <c r="AA506" s="13"/>
    </row>
    <row r="507" spans="1:27" ht="18" customHeight="1">
      <c r="A507" s="14"/>
      <c r="B507" s="10"/>
      <c r="C507" s="10"/>
      <c r="D507" s="10"/>
      <c r="E507" s="10"/>
      <c r="F507" s="10"/>
      <c r="G507" s="10"/>
      <c r="H507" s="10"/>
      <c r="I507" s="10"/>
      <c r="J507" s="10"/>
      <c r="K507" s="10"/>
      <c r="L507" s="10"/>
      <c r="M507" s="10"/>
      <c r="N507" s="10"/>
      <c r="O507" s="10"/>
      <c r="P507" s="10"/>
      <c r="Q507" s="10"/>
      <c r="R507" s="10"/>
      <c r="S507" s="11"/>
      <c r="T507" s="10"/>
      <c r="U507" s="12"/>
      <c r="V507" s="12"/>
      <c r="W507" s="12"/>
      <c r="X507" s="12"/>
      <c r="Y507" s="12"/>
      <c r="Z507" s="12"/>
      <c r="AA507" s="13"/>
    </row>
    <row r="508" spans="1:27" ht="18" customHeight="1">
      <c r="A508" s="14"/>
      <c r="B508" s="10"/>
      <c r="C508" s="10"/>
      <c r="D508" s="10"/>
      <c r="E508" s="10"/>
      <c r="F508" s="10"/>
      <c r="G508" s="10"/>
      <c r="H508" s="10"/>
      <c r="I508" s="10"/>
      <c r="J508" s="10"/>
      <c r="K508" s="10"/>
      <c r="L508" s="10"/>
      <c r="M508" s="10"/>
      <c r="N508" s="10"/>
      <c r="O508" s="10"/>
      <c r="P508" s="10"/>
      <c r="Q508" s="10"/>
      <c r="R508" s="10"/>
      <c r="S508" s="11"/>
      <c r="T508" s="10"/>
      <c r="U508" s="12"/>
      <c r="V508" s="12"/>
      <c r="W508" s="12"/>
      <c r="X508" s="12"/>
      <c r="Y508" s="12"/>
      <c r="Z508" s="12"/>
      <c r="AA508" s="13"/>
    </row>
    <row r="509" spans="1:27" ht="18" customHeight="1">
      <c r="A509" s="14"/>
      <c r="B509" s="10"/>
      <c r="C509" s="10"/>
      <c r="D509" s="10"/>
      <c r="E509" s="10"/>
      <c r="F509" s="10"/>
      <c r="G509" s="10"/>
      <c r="H509" s="10"/>
      <c r="I509" s="10"/>
      <c r="J509" s="10"/>
      <c r="K509" s="10"/>
      <c r="L509" s="10"/>
      <c r="M509" s="10"/>
      <c r="N509" s="10"/>
      <c r="O509" s="10"/>
      <c r="P509" s="10"/>
      <c r="Q509" s="10"/>
      <c r="R509" s="10"/>
      <c r="S509" s="11"/>
      <c r="T509" s="10"/>
      <c r="U509" s="12"/>
      <c r="V509" s="12"/>
      <c r="W509" s="12"/>
      <c r="X509" s="12"/>
      <c r="Y509" s="12"/>
      <c r="Z509" s="12"/>
      <c r="AA509" s="13"/>
    </row>
    <row r="510" spans="1:27" ht="18" customHeight="1">
      <c r="A510" s="14"/>
      <c r="B510" s="10"/>
      <c r="C510" s="10"/>
      <c r="D510" s="10"/>
      <c r="E510" s="10"/>
      <c r="F510" s="10"/>
      <c r="G510" s="10"/>
      <c r="H510" s="10"/>
      <c r="I510" s="10"/>
      <c r="J510" s="10"/>
      <c r="K510" s="10"/>
      <c r="L510" s="10"/>
      <c r="M510" s="10"/>
      <c r="N510" s="10"/>
      <c r="O510" s="10"/>
      <c r="P510" s="10"/>
      <c r="Q510" s="10"/>
      <c r="R510" s="10"/>
      <c r="S510" s="11"/>
      <c r="T510" s="10"/>
      <c r="U510" s="12"/>
      <c r="V510" s="12"/>
      <c r="W510" s="12"/>
      <c r="X510" s="12"/>
      <c r="Y510" s="12"/>
      <c r="Z510" s="12"/>
      <c r="AA510" s="13"/>
    </row>
    <row r="511" spans="1:27" ht="18" customHeight="1">
      <c r="A511" s="14"/>
      <c r="B511" s="10"/>
      <c r="C511" s="10"/>
      <c r="D511" s="10"/>
      <c r="E511" s="10"/>
      <c r="F511" s="10"/>
      <c r="G511" s="10"/>
      <c r="H511" s="10"/>
      <c r="I511" s="10"/>
      <c r="J511" s="10"/>
      <c r="K511" s="10"/>
      <c r="L511" s="10"/>
      <c r="M511" s="10"/>
      <c r="N511" s="10"/>
      <c r="O511" s="10"/>
      <c r="P511" s="10"/>
      <c r="Q511" s="10"/>
      <c r="R511" s="10"/>
      <c r="S511" s="11"/>
      <c r="T511" s="10"/>
      <c r="U511" s="12"/>
      <c r="V511" s="12"/>
      <c r="W511" s="12"/>
      <c r="X511" s="12"/>
      <c r="Y511" s="12"/>
      <c r="Z511" s="12"/>
      <c r="AA511" s="13"/>
    </row>
    <row r="512" spans="1:27" ht="18" customHeight="1">
      <c r="A512" s="14"/>
      <c r="B512" s="10"/>
      <c r="C512" s="10"/>
      <c r="D512" s="10"/>
      <c r="E512" s="10"/>
      <c r="F512" s="10"/>
      <c r="G512" s="10"/>
      <c r="H512" s="10"/>
      <c r="I512" s="10"/>
      <c r="J512" s="10"/>
      <c r="K512" s="10"/>
      <c r="L512" s="10"/>
      <c r="M512" s="10"/>
      <c r="N512" s="10"/>
      <c r="O512" s="10"/>
      <c r="P512" s="10"/>
      <c r="Q512" s="10"/>
      <c r="R512" s="10"/>
      <c r="S512" s="11"/>
      <c r="T512" s="10"/>
      <c r="U512" s="12"/>
      <c r="V512" s="12"/>
      <c r="W512" s="12"/>
      <c r="X512" s="12"/>
      <c r="Y512" s="12"/>
      <c r="Z512" s="12"/>
      <c r="AA512" s="13"/>
    </row>
    <row r="513" spans="1:27" ht="18" customHeight="1">
      <c r="A513" s="14"/>
      <c r="B513" s="10"/>
      <c r="C513" s="10"/>
      <c r="D513" s="10"/>
      <c r="E513" s="10"/>
      <c r="F513" s="10"/>
      <c r="G513" s="10"/>
      <c r="H513" s="10"/>
      <c r="I513" s="10"/>
      <c r="J513" s="10"/>
      <c r="K513" s="10"/>
      <c r="L513" s="10"/>
      <c r="M513" s="10"/>
      <c r="N513" s="10"/>
      <c r="O513" s="10"/>
      <c r="P513" s="10"/>
      <c r="Q513" s="10"/>
      <c r="R513" s="10"/>
      <c r="S513" s="11"/>
      <c r="T513" s="10"/>
      <c r="U513" s="12"/>
      <c r="V513" s="12"/>
      <c r="W513" s="12"/>
      <c r="X513" s="12"/>
      <c r="Y513" s="12"/>
      <c r="Z513" s="12"/>
      <c r="AA513" s="13"/>
    </row>
    <row r="514" spans="1:27" ht="18" customHeight="1">
      <c r="A514" s="14"/>
      <c r="B514" s="10"/>
      <c r="C514" s="10"/>
      <c r="D514" s="10"/>
      <c r="E514" s="10"/>
      <c r="F514" s="10"/>
      <c r="G514" s="10"/>
      <c r="H514" s="10"/>
      <c r="I514" s="10"/>
      <c r="J514" s="10"/>
      <c r="K514" s="10"/>
      <c r="L514" s="10"/>
      <c r="M514" s="10"/>
      <c r="N514" s="10"/>
      <c r="O514" s="10"/>
      <c r="P514" s="10"/>
      <c r="Q514" s="10"/>
      <c r="R514" s="10"/>
      <c r="S514" s="11"/>
      <c r="T514" s="10"/>
      <c r="U514" s="12"/>
      <c r="V514" s="12"/>
      <c r="W514" s="12"/>
      <c r="X514" s="12"/>
      <c r="Y514" s="12"/>
      <c r="Z514" s="12"/>
      <c r="AA514" s="13"/>
    </row>
    <row r="515" spans="1:27" ht="18" customHeight="1">
      <c r="A515" s="14"/>
      <c r="B515" s="10"/>
      <c r="C515" s="10"/>
      <c r="D515" s="10"/>
      <c r="E515" s="10"/>
      <c r="F515" s="10"/>
      <c r="G515" s="10"/>
      <c r="H515" s="10"/>
      <c r="I515" s="10"/>
      <c r="J515" s="10"/>
      <c r="K515" s="10"/>
      <c r="L515" s="10"/>
      <c r="M515" s="10"/>
      <c r="N515" s="10"/>
      <c r="O515" s="10"/>
      <c r="P515" s="10"/>
      <c r="Q515" s="10"/>
      <c r="R515" s="10"/>
      <c r="S515" s="11"/>
      <c r="T515" s="10"/>
      <c r="U515" s="12"/>
      <c r="V515" s="12"/>
      <c r="W515" s="12"/>
      <c r="X515" s="12"/>
      <c r="Y515" s="12"/>
      <c r="Z515" s="12"/>
      <c r="AA515" s="13"/>
    </row>
    <row r="516" spans="1:27" ht="18" customHeight="1">
      <c r="A516" s="14"/>
      <c r="B516" s="10"/>
      <c r="C516" s="10"/>
      <c r="D516" s="10"/>
      <c r="E516" s="10"/>
      <c r="F516" s="10"/>
      <c r="G516" s="10"/>
      <c r="H516" s="10"/>
      <c r="I516" s="10"/>
      <c r="J516" s="10"/>
      <c r="K516" s="10"/>
      <c r="L516" s="10"/>
      <c r="M516" s="10"/>
      <c r="N516" s="10"/>
      <c r="O516" s="10"/>
      <c r="P516" s="10"/>
      <c r="Q516" s="10"/>
      <c r="R516" s="10"/>
      <c r="S516" s="11"/>
      <c r="T516" s="10"/>
      <c r="U516" s="12"/>
      <c r="V516" s="12"/>
      <c r="W516" s="12"/>
      <c r="X516" s="12"/>
      <c r="Y516" s="12"/>
      <c r="Z516" s="12"/>
      <c r="AA516" s="13"/>
    </row>
    <row r="517" spans="1:27" ht="18" customHeight="1">
      <c r="A517" s="14"/>
      <c r="B517" s="10"/>
      <c r="C517" s="10"/>
      <c r="D517" s="10"/>
      <c r="E517" s="10"/>
      <c r="F517" s="10"/>
      <c r="G517" s="10"/>
      <c r="H517" s="10"/>
      <c r="I517" s="10"/>
      <c r="J517" s="10"/>
      <c r="K517" s="10"/>
      <c r="L517" s="10"/>
      <c r="M517" s="10"/>
      <c r="N517" s="10"/>
      <c r="O517" s="10"/>
      <c r="P517" s="10"/>
      <c r="Q517" s="10"/>
      <c r="R517" s="10"/>
      <c r="S517" s="11"/>
      <c r="T517" s="10"/>
      <c r="U517" s="12"/>
      <c r="V517" s="12"/>
      <c r="W517" s="12"/>
      <c r="X517" s="12"/>
      <c r="Y517" s="12"/>
      <c r="Z517" s="12"/>
      <c r="AA517" s="13"/>
    </row>
    <row r="518" spans="1:27" ht="18" customHeight="1">
      <c r="A518" s="14"/>
      <c r="B518" s="10"/>
      <c r="C518" s="10"/>
      <c r="D518" s="10"/>
      <c r="E518" s="10"/>
      <c r="F518" s="10"/>
      <c r="G518" s="10"/>
      <c r="H518" s="10"/>
      <c r="I518" s="10"/>
      <c r="J518" s="10"/>
      <c r="K518" s="10"/>
      <c r="L518" s="10"/>
      <c r="M518" s="10"/>
      <c r="N518" s="10"/>
      <c r="O518" s="10"/>
      <c r="P518" s="10"/>
      <c r="Q518" s="10"/>
      <c r="R518" s="10"/>
      <c r="S518" s="11"/>
      <c r="T518" s="10"/>
      <c r="U518" s="12"/>
      <c r="V518" s="12"/>
      <c r="W518" s="12"/>
      <c r="X518" s="12"/>
      <c r="Y518" s="12"/>
      <c r="Z518" s="12"/>
      <c r="AA518" s="13"/>
    </row>
    <row r="519" spans="1:27" ht="18" customHeight="1">
      <c r="A519" s="14"/>
      <c r="B519" s="10"/>
      <c r="C519" s="10"/>
      <c r="D519" s="10"/>
      <c r="E519" s="10"/>
      <c r="F519" s="10"/>
      <c r="G519" s="10"/>
      <c r="H519" s="10"/>
      <c r="I519" s="10"/>
      <c r="J519" s="10"/>
      <c r="K519" s="10"/>
      <c r="L519" s="10"/>
      <c r="M519" s="10"/>
      <c r="N519" s="10"/>
      <c r="O519" s="10"/>
      <c r="P519" s="10"/>
      <c r="Q519" s="10"/>
      <c r="R519" s="10"/>
      <c r="S519" s="11"/>
      <c r="T519" s="10"/>
      <c r="U519" s="12"/>
      <c r="V519" s="12"/>
      <c r="W519" s="12"/>
      <c r="X519" s="12"/>
      <c r="Y519" s="12"/>
      <c r="Z519" s="12"/>
      <c r="AA519" s="13"/>
    </row>
    <row r="520" spans="1:27" ht="18" customHeight="1">
      <c r="A520" s="14"/>
      <c r="B520" s="10"/>
      <c r="C520" s="10"/>
      <c r="D520" s="10"/>
      <c r="E520" s="10"/>
      <c r="F520" s="10"/>
      <c r="G520" s="10"/>
      <c r="H520" s="10"/>
      <c r="I520" s="10"/>
      <c r="J520" s="10"/>
      <c r="K520" s="10"/>
      <c r="L520" s="10"/>
      <c r="M520" s="10"/>
      <c r="N520" s="10"/>
      <c r="O520" s="10"/>
      <c r="P520" s="10"/>
      <c r="Q520" s="10"/>
      <c r="R520" s="10"/>
      <c r="S520" s="11"/>
      <c r="T520" s="10"/>
      <c r="U520" s="12"/>
      <c r="V520" s="12"/>
      <c r="W520" s="12"/>
      <c r="X520" s="12"/>
      <c r="Y520" s="12"/>
      <c r="Z520" s="12"/>
      <c r="AA520" s="13"/>
    </row>
    <row r="521" spans="1:27" ht="18" customHeight="1">
      <c r="A521" s="14"/>
      <c r="B521" s="10"/>
      <c r="C521" s="10"/>
      <c r="D521" s="10"/>
      <c r="E521" s="10"/>
      <c r="F521" s="10"/>
      <c r="G521" s="10"/>
      <c r="H521" s="10"/>
      <c r="I521" s="10"/>
      <c r="J521" s="10"/>
      <c r="K521" s="10"/>
      <c r="L521" s="10"/>
      <c r="M521" s="10"/>
      <c r="N521" s="10"/>
      <c r="O521" s="10"/>
      <c r="P521" s="10"/>
      <c r="Q521" s="10"/>
      <c r="R521" s="10"/>
      <c r="S521" s="11"/>
      <c r="T521" s="10"/>
      <c r="U521" s="12"/>
      <c r="V521" s="12"/>
      <c r="W521" s="12"/>
      <c r="X521" s="12"/>
      <c r="Y521" s="12"/>
      <c r="Z521" s="12"/>
      <c r="AA521" s="13"/>
    </row>
    <row r="522" spans="1:27" ht="18" customHeight="1">
      <c r="A522" s="14"/>
      <c r="B522" s="10"/>
      <c r="C522" s="10"/>
      <c r="D522" s="10"/>
      <c r="E522" s="10"/>
      <c r="F522" s="10"/>
      <c r="G522" s="10"/>
      <c r="H522" s="10"/>
      <c r="I522" s="10"/>
      <c r="J522" s="10"/>
      <c r="K522" s="10"/>
      <c r="L522" s="10"/>
      <c r="M522" s="10"/>
      <c r="N522" s="10"/>
      <c r="O522" s="10"/>
      <c r="P522" s="10"/>
      <c r="Q522" s="10"/>
      <c r="R522" s="10"/>
      <c r="S522" s="11"/>
      <c r="T522" s="10"/>
      <c r="U522" s="12"/>
      <c r="V522" s="12"/>
      <c r="W522" s="12"/>
      <c r="X522" s="12"/>
      <c r="Y522" s="12"/>
      <c r="Z522" s="12"/>
      <c r="AA522" s="13"/>
    </row>
    <row r="523" spans="1:27" ht="18" customHeight="1">
      <c r="A523" s="14"/>
      <c r="B523" s="10"/>
      <c r="C523" s="10"/>
      <c r="D523" s="10"/>
      <c r="E523" s="10"/>
      <c r="F523" s="10"/>
      <c r="G523" s="10"/>
      <c r="H523" s="10"/>
      <c r="I523" s="10"/>
      <c r="J523" s="10"/>
      <c r="K523" s="10"/>
      <c r="L523" s="10"/>
      <c r="M523" s="10"/>
      <c r="N523" s="10"/>
      <c r="O523" s="10"/>
      <c r="P523" s="10"/>
      <c r="Q523" s="10"/>
      <c r="R523" s="10"/>
      <c r="S523" s="11"/>
      <c r="T523" s="10"/>
      <c r="U523" s="12"/>
      <c r="V523" s="12"/>
      <c r="W523" s="12"/>
      <c r="X523" s="12"/>
      <c r="Y523" s="12"/>
      <c r="Z523" s="12"/>
      <c r="AA523" s="13"/>
    </row>
    <row r="524" spans="1:27" ht="18" customHeight="1">
      <c r="A524" s="14"/>
      <c r="B524" s="10"/>
      <c r="C524" s="10"/>
      <c r="D524" s="10"/>
      <c r="E524" s="10"/>
      <c r="F524" s="10"/>
      <c r="G524" s="10"/>
      <c r="H524" s="10"/>
      <c r="I524" s="10"/>
      <c r="J524" s="10"/>
      <c r="K524" s="10"/>
      <c r="L524" s="10"/>
      <c r="M524" s="10"/>
      <c r="N524" s="10"/>
      <c r="O524" s="10"/>
      <c r="P524" s="10"/>
      <c r="Q524" s="10"/>
      <c r="R524" s="10"/>
      <c r="S524" s="11"/>
      <c r="T524" s="10"/>
      <c r="U524" s="12"/>
      <c r="V524" s="12"/>
      <c r="W524" s="12"/>
      <c r="X524" s="12"/>
      <c r="Y524" s="12"/>
      <c r="Z524" s="12"/>
      <c r="AA524" s="13"/>
    </row>
    <row r="525" spans="1:27" ht="18" customHeight="1">
      <c r="A525" s="14"/>
      <c r="B525" s="10"/>
      <c r="C525" s="10"/>
      <c r="D525" s="10"/>
      <c r="E525" s="10"/>
      <c r="F525" s="10"/>
      <c r="G525" s="10"/>
      <c r="H525" s="10"/>
      <c r="I525" s="10"/>
      <c r="J525" s="10"/>
      <c r="K525" s="10"/>
      <c r="L525" s="10"/>
      <c r="M525" s="10"/>
      <c r="N525" s="10"/>
      <c r="O525" s="10"/>
      <c r="P525" s="10"/>
      <c r="Q525" s="10"/>
      <c r="R525" s="10"/>
      <c r="S525" s="11"/>
      <c r="T525" s="10"/>
      <c r="U525" s="12"/>
      <c r="V525" s="12"/>
      <c r="W525" s="12"/>
      <c r="X525" s="12"/>
      <c r="Y525" s="12"/>
      <c r="Z525" s="12"/>
      <c r="AA525" s="13"/>
    </row>
    <row r="526" spans="1:27" ht="18" customHeight="1">
      <c r="A526" s="14"/>
      <c r="B526" s="10"/>
      <c r="C526" s="10"/>
      <c r="D526" s="10"/>
      <c r="E526" s="10"/>
      <c r="F526" s="10"/>
      <c r="G526" s="10"/>
      <c r="H526" s="10"/>
      <c r="I526" s="10"/>
      <c r="J526" s="10"/>
      <c r="K526" s="10"/>
      <c r="L526" s="10"/>
      <c r="M526" s="10"/>
      <c r="N526" s="10"/>
      <c r="O526" s="10"/>
      <c r="P526" s="10"/>
      <c r="Q526" s="10"/>
      <c r="R526" s="10"/>
      <c r="S526" s="11"/>
      <c r="T526" s="10"/>
      <c r="U526" s="12"/>
      <c r="V526" s="12"/>
      <c r="W526" s="12"/>
      <c r="X526" s="12"/>
      <c r="Y526" s="12"/>
      <c r="Z526" s="12"/>
      <c r="AA526" s="13"/>
    </row>
    <row r="527" spans="1:27" ht="18" customHeight="1">
      <c r="A527" s="14"/>
      <c r="B527" s="10"/>
      <c r="C527" s="10"/>
      <c r="D527" s="10"/>
      <c r="E527" s="10"/>
      <c r="F527" s="10"/>
      <c r="G527" s="10"/>
      <c r="H527" s="10"/>
      <c r="I527" s="10"/>
      <c r="J527" s="10"/>
      <c r="K527" s="10"/>
      <c r="L527" s="10"/>
      <c r="M527" s="10"/>
      <c r="N527" s="10"/>
      <c r="O527" s="10"/>
      <c r="P527" s="10"/>
      <c r="Q527" s="10"/>
      <c r="R527" s="10"/>
      <c r="S527" s="11"/>
      <c r="T527" s="10"/>
      <c r="U527" s="12"/>
      <c r="V527" s="12"/>
      <c r="W527" s="12"/>
      <c r="X527" s="12"/>
      <c r="Y527" s="12"/>
      <c r="Z527" s="12"/>
      <c r="AA527" s="13"/>
    </row>
    <row r="528" spans="1:27" ht="18" customHeight="1">
      <c r="A528" s="14"/>
      <c r="B528" s="10"/>
      <c r="C528" s="10"/>
      <c r="D528" s="10"/>
      <c r="E528" s="10"/>
      <c r="F528" s="10"/>
      <c r="G528" s="10"/>
      <c r="H528" s="10"/>
      <c r="I528" s="10"/>
      <c r="J528" s="10"/>
      <c r="K528" s="10"/>
      <c r="L528" s="10"/>
      <c r="M528" s="10"/>
      <c r="N528" s="10"/>
      <c r="O528" s="10"/>
      <c r="P528" s="10"/>
      <c r="Q528" s="10"/>
      <c r="R528" s="10"/>
      <c r="S528" s="11"/>
      <c r="T528" s="10"/>
      <c r="U528" s="12"/>
      <c r="V528" s="12"/>
      <c r="W528" s="12"/>
      <c r="X528" s="12"/>
      <c r="Y528" s="12"/>
      <c r="Z528" s="12"/>
      <c r="AA528" s="13"/>
    </row>
    <row r="529" spans="1:27" ht="18" customHeight="1">
      <c r="A529" s="14"/>
      <c r="B529" s="10"/>
      <c r="C529" s="10"/>
      <c r="D529" s="10"/>
      <c r="E529" s="10"/>
      <c r="F529" s="10"/>
      <c r="G529" s="10"/>
      <c r="H529" s="10"/>
      <c r="I529" s="10"/>
      <c r="J529" s="10"/>
      <c r="K529" s="10"/>
      <c r="L529" s="10"/>
      <c r="M529" s="10"/>
      <c r="N529" s="10"/>
      <c r="O529" s="10"/>
      <c r="P529" s="10"/>
      <c r="Q529" s="10"/>
      <c r="R529" s="10"/>
      <c r="S529" s="11"/>
      <c r="T529" s="10"/>
      <c r="U529" s="12"/>
      <c r="V529" s="12"/>
      <c r="W529" s="12"/>
      <c r="X529" s="12"/>
      <c r="Y529" s="12"/>
      <c r="Z529" s="12"/>
      <c r="AA529" s="13"/>
    </row>
    <row r="530" spans="1:27" ht="18" customHeight="1">
      <c r="A530" s="14"/>
      <c r="B530" s="10"/>
      <c r="C530" s="10"/>
      <c r="D530" s="10"/>
      <c r="E530" s="10"/>
      <c r="F530" s="10"/>
      <c r="G530" s="10"/>
      <c r="H530" s="10"/>
      <c r="I530" s="10"/>
      <c r="J530" s="10"/>
      <c r="K530" s="10"/>
      <c r="L530" s="10"/>
      <c r="M530" s="10"/>
      <c r="N530" s="10"/>
      <c r="O530" s="10"/>
      <c r="P530" s="10"/>
      <c r="Q530" s="10"/>
      <c r="R530" s="10"/>
      <c r="S530" s="11"/>
      <c r="T530" s="10"/>
      <c r="U530" s="12"/>
      <c r="V530" s="12"/>
      <c r="W530" s="12"/>
      <c r="X530" s="12"/>
      <c r="Y530" s="12"/>
      <c r="Z530" s="12"/>
      <c r="AA530" s="13"/>
    </row>
    <row r="531" spans="1:27" ht="18" customHeight="1">
      <c r="A531" s="14"/>
      <c r="B531" s="10"/>
      <c r="C531" s="10"/>
      <c r="D531" s="10"/>
      <c r="E531" s="10"/>
      <c r="F531" s="10"/>
      <c r="G531" s="10"/>
      <c r="H531" s="10"/>
      <c r="I531" s="10"/>
      <c r="J531" s="10"/>
      <c r="K531" s="10"/>
      <c r="L531" s="10"/>
      <c r="M531" s="10"/>
      <c r="N531" s="10"/>
      <c r="O531" s="10"/>
      <c r="P531" s="10"/>
      <c r="Q531" s="10"/>
      <c r="R531" s="10"/>
      <c r="S531" s="11"/>
      <c r="T531" s="10"/>
      <c r="U531" s="12"/>
      <c r="V531" s="12"/>
      <c r="W531" s="12"/>
      <c r="X531" s="12"/>
      <c r="Y531" s="12"/>
      <c r="Z531" s="12"/>
      <c r="AA531" s="13"/>
    </row>
    <row r="532" spans="1:27" ht="18" customHeight="1">
      <c r="A532" s="14"/>
      <c r="B532" s="10"/>
      <c r="C532" s="10"/>
      <c r="D532" s="10"/>
      <c r="E532" s="10"/>
      <c r="F532" s="10"/>
      <c r="G532" s="10"/>
      <c r="H532" s="10"/>
      <c r="I532" s="10"/>
      <c r="J532" s="10"/>
      <c r="K532" s="10"/>
      <c r="L532" s="10"/>
      <c r="M532" s="10"/>
      <c r="N532" s="10"/>
      <c r="O532" s="10"/>
      <c r="P532" s="10"/>
      <c r="Q532" s="10"/>
      <c r="R532" s="10"/>
      <c r="S532" s="11"/>
      <c r="T532" s="10"/>
      <c r="U532" s="12"/>
      <c r="V532" s="12"/>
      <c r="W532" s="12"/>
      <c r="X532" s="12"/>
      <c r="Y532" s="12"/>
      <c r="Z532" s="12"/>
      <c r="AA532" s="13"/>
    </row>
    <row r="533" spans="1:27" ht="18" customHeight="1">
      <c r="A533" s="14"/>
      <c r="B533" s="10"/>
      <c r="C533" s="10"/>
      <c r="D533" s="10"/>
      <c r="E533" s="10"/>
      <c r="F533" s="10"/>
      <c r="G533" s="10"/>
      <c r="H533" s="10"/>
      <c r="I533" s="10"/>
      <c r="J533" s="10"/>
      <c r="K533" s="10"/>
      <c r="L533" s="10"/>
      <c r="M533" s="10"/>
      <c r="N533" s="10"/>
      <c r="O533" s="10"/>
      <c r="P533" s="10"/>
      <c r="Q533" s="10"/>
      <c r="R533" s="10"/>
      <c r="S533" s="11"/>
      <c r="T533" s="10"/>
      <c r="U533" s="12"/>
      <c r="V533" s="12"/>
      <c r="W533" s="12"/>
      <c r="X533" s="12"/>
      <c r="Y533" s="12"/>
      <c r="Z533" s="12"/>
      <c r="AA533" s="13"/>
    </row>
    <row r="534" spans="1:27" ht="18" customHeight="1">
      <c r="A534" s="14"/>
      <c r="B534" s="10"/>
      <c r="C534" s="10"/>
      <c r="D534" s="10"/>
      <c r="E534" s="10"/>
      <c r="F534" s="10"/>
      <c r="G534" s="10"/>
      <c r="H534" s="10"/>
      <c r="I534" s="10"/>
      <c r="J534" s="10"/>
      <c r="K534" s="10"/>
      <c r="L534" s="10"/>
      <c r="M534" s="10"/>
      <c r="N534" s="10"/>
      <c r="O534" s="10"/>
      <c r="P534" s="10"/>
      <c r="Q534" s="10"/>
      <c r="R534" s="10"/>
      <c r="S534" s="11"/>
      <c r="T534" s="10"/>
      <c r="U534" s="12"/>
      <c r="V534" s="12"/>
      <c r="W534" s="12"/>
      <c r="X534" s="12"/>
      <c r="Y534" s="12"/>
      <c r="Z534" s="12"/>
      <c r="AA534" s="13"/>
    </row>
    <row r="535" spans="1:27" ht="18" customHeight="1">
      <c r="A535" s="14"/>
      <c r="B535" s="10"/>
      <c r="C535" s="10"/>
      <c r="D535" s="10"/>
      <c r="E535" s="10"/>
      <c r="F535" s="10"/>
      <c r="G535" s="10"/>
      <c r="H535" s="10"/>
      <c r="I535" s="10"/>
      <c r="J535" s="10"/>
      <c r="K535" s="10"/>
      <c r="L535" s="10"/>
      <c r="M535" s="10"/>
      <c r="N535" s="10"/>
      <c r="O535" s="10"/>
      <c r="P535" s="10"/>
      <c r="Q535" s="10"/>
      <c r="R535" s="10"/>
      <c r="S535" s="11"/>
      <c r="T535" s="10"/>
      <c r="U535" s="12"/>
      <c r="V535" s="12"/>
      <c r="W535" s="12"/>
      <c r="X535" s="12"/>
      <c r="Y535" s="12"/>
      <c r="Z535" s="12"/>
      <c r="AA535" s="13"/>
    </row>
    <row r="536" spans="1:27" ht="18" customHeight="1">
      <c r="A536" s="14"/>
      <c r="B536" s="10"/>
      <c r="C536" s="10"/>
      <c r="D536" s="10"/>
      <c r="E536" s="10"/>
      <c r="F536" s="10"/>
      <c r="G536" s="10"/>
      <c r="H536" s="10"/>
      <c r="I536" s="10"/>
      <c r="J536" s="10"/>
      <c r="K536" s="10"/>
      <c r="L536" s="10"/>
      <c r="M536" s="10"/>
      <c r="N536" s="10"/>
      <c r="O536" s="10"/>
      <c r="P536" s="10"/>
      <c r="Q536" s="10"/>
      <c r="R536" s="10"/>
      <c r="S536" s="11"/>
      <c r="T536" s="10"/>
      <c r="U536" s="12"/>
      <c r="V536" s="12"/>
      <c r="W536" s="12"/>
      <c r="X536" s="12"/>
      <c r="Y536" s="12"/>
      <c r="Z536" s="12"/>
      <c r="AA536" s="13"/>
    </row>
    <row r="537" spans="1:27" ht="18" customHeight="1">
      <c r="A537" s="14"/>
      <c r="B537" s="10"/>
      <c r="C537" s="10"/>
      <c r="D537" s="10"/>
      <c r="E537" s="10"/>
      <c r="F537" s="10"/>
      <c r="G537" s="10"/>
      <c r="H537" s="10"/>
      <c r="I537" s="10"/>
      <c r="J537" s="10"/>
      <c r="K537" s="10"/>
      <c r="L537" s="10"/>
      <c r="M537" s="10"/>
      <c r="N537" s="10"/>
      <c r="O537" s="10"/>
      <c r="P537" s="10"/>
      <c r="Q537" s="10"/>
      <c r="R537" s="10"/>
      <c r="S537" s="11"/>
      <c r="T537" s="10"/>
      <c r="U537" s="12"/>
      <c r="V537" s="12"/>
      <c r="W537" s="12"/>
      <c r="X537" s="12"/>
      <c r="Y537" s="12"/>
      <c r="Z537" s="12"/>
      <c r="AA537" s="13"/>
    </row>
    <row r="538" spans="1:27" ht="18" customHeight="1">
      <c r="A538" s="14"/>
      <c r="B538" s="10"/>
      <c r="C538" s="10"/>
      <c r="D538" s="10"/>
      <c r="E538" s="10"/>
      <c r="F538" s="10"/>
      <c r="G538" s="10"/>
      <c r="H538" s="10"/>
      <c r="I538" s="10"/>
      <c r="J538" s="10"/>
      <c r="K538" s="10"/>
      <c r="L538" s="10"/>
      <c r="M538" s="10"/>
      <c r="N538" s="10"/>
      <c r="O538" s="10"/>
      <c r="P538" s="10"/>
      <c r="Q538" s="10"/>
      <c r="R538" s="10"/>
      <c r="S538" s="11"/>
      <c r="T538" s="10"/>
      <c r="U538" s="12"/>
      <c r="V538" s="12"/>
      <c r="W538" s="12"/>
      <c r="X538" s="12"/>
      <c r="Y538" s="12"/>
      <c r="Z538" s="12"/>
      <c r="AA538" s="13"/>
    </row>
    <row r="539" spans="1:27" ht="18" customHeight="1">
      <c r="A539" s="14"/>
      <c r="B539" s="10"/>
      <c r="C539" s="10"/>
      <c r="D539" s="10"/>
      <c r="E539" s="10"/>
      <c r="F539" s="10"/>
      <c r="G539" s="10"/>
      <c r="H539" s="10"/>
      <c r="I539" s="10"/>
      <c r="J539" s="10"/>
      <c r="K539" s="10"/>
      <c r="L539" s="10"/>
      <c r="M539" s="10"/>
      <c r="N539" s="10"/>
      <c r="O539" s="10"/>
      <c r="P539" s="10"/>
      <c r="Q539" s="10"/>
      <c r="R539" s="10"/>
      <c r="S539" s="11"/>
      <c r="T539" s="10"/>
      <c r="U539" s="12"/>
      <c r="V539" s="12"/>
      <c r="W539" s="12"/>
      <c r="X539" s="12"/>
      <c r="Y539" s="12"/>
      <c r="Z539" s="12"/>
      <c r="AA539" s="13"/>
    </row>
    <row r="540" spans="1:27" ht="18" customHeight="1">
      <c r="A540" s="14"/>
      <c r="B540" s="10"/>
      <c r="C540" s="10"/>
      <c r="D540" s="10"/>
      <c r="E540" s="10"/>
      <c r="F540" s="10"/>
      <c r="G540" s="10"/>
      <c r="H540" s="10"/>
      <c r="I540" s="10"/>
      <c r="J540" s="10"/>
      <c r="K540" s="10"/>
      <c r="L540" s="10"/>
      <c r="M540" s="10"/>
      <c r="N540" s="10"/>
      <c r="O540" s="10"/>
      <c r="P540" s="10"/>
      <c r="Q540" s="10"/>
      <c r="R540" s="10"/>
      <c r="S540" s="11"/>
      <c r="T540" s="10"/>
      <c r="U540" s="12"/>
      <c r="V540" s="12"/>
      <c r="W540" s="12"/>
      <c r="X540" s="12"/>
      <c r="Y540" s="12"/>
      <c r="Z540" s="12"/>
      <c r="AA540" s="13"/>
    </row>
    <row r="541" spans="1:27" ht="18" customHeight="1">
      <c r="A541" s="14"/>
      <c r="B541" s="10"/>
      <c r="C541" s="10"/>
      <c r="D541" s="10"/>
      <c r="E541" s="10"/>
      <c r="F541" s="10"/>
      <c r="G541" s="10"/>
      <c r="H541" s="10"/>
      <c r="I541" s="10"/>
      <c r="J541" s="10"/>
      <c r="K541" s="10"/>
      <c r="L541" s="10"/>
      <c r="M541" s="10"/>
      <c r="N541" s="10"/>
      <c r="O541" s="10"/>
      <c r="P541" s="10"/>
      <c r="Q541" s="10"/>
      <c r="R541" s="10"/>
      <c r="S541" s="11"/>
      <c r="T541" s="10"/>
      <c r="U541" s="12"/>
      <c r="V541" s="12"/>
      <c r="W541" s="12"/>
      <c r="X541" s="12"/>
      <c r="Y541" s="12"/>
      <c r="Z541" s="12"/>
      <c r="AA541" s="13"/>
    </row>
    <row r="542" spans="1:27" ht="18" customHeight="1">
      <c r="A542" s="14"/>
      <c r="B542" s="10"/>
      <c r="C542" s="10"/>
      <c r="D542" s="10"/>
      <c r="E542" s="10"/>
      <c r="F542" s="10"/>
      <c r="G542" s="10"/>
      <c r="H542" s="10"/>
      <c r="I542" s="10"/>
      <c r="J542" s="10"/>
      <c r="K542" s="10"/>
      <c r="L542" s="10"/>
      <c r="M542" s="10"/>
      <c r="N542" s="10"/>
      <c r="O542" s="10"/>
      <c r="P542" s="10"/>
      <c r="Q542" s="10"/>
      <c r="R542" s="10"/>
      <c r="S542" s="11"/>
      <c r="T542" s="10"/>
      <c r="U542" s="12"/>
      <c r="V542" s="12"/>
      <c r="W542" s="12"/>
      <c r="X542" s="12"/>
      <c r="Y542" s="12"/>
      <c r="Z542" s="12"/>
      <c r="AA542" s="13"/>
    </row>
    <row r="543" spans="1:27" ht="18" customHeight="1">
      <c r="A543" s="14"/>
      <c r="B543" s="10"/>
      <c r="C543" s="10"/>
      <c r="D543" s="10"/>
      <c r="E543" s="10"/>
      <c r="F543" s="10"/>
      <c r="G543" s="10"/>
      <c r="H543" s="10"/>
      <c r="I543" s="10"/>
      <c r="J543" s="10"/>
      <c r="K543" s="10"/>
      <c r="L543" s="10"/>
      <c r="M543" s="10"/>
      <c r="N543" s="10"/>
      <c r="O543" s="10"/>
      <c r="P543" s="10"/>
      <c r="Q543" s="10"/>
      <c r="R543" s="10"/>
      <c r="S543" s="11"/>
      <c r="T543" s="10"/>
      <c r="U543" s="12"/>
      <c r="V543" s="12"/>
      <c r="W543" s="12"/>
      <c r="X543" s="12"/>
      <c r="Y543" s="12"/>
      <c r="Z543" s="12"/>
      <c r="AA543" s="13"/>
    </row>
    <row r="544" spans="1:27" ht="18" customHeight="1">
      <c r="A544" s="14"/>
      <c r="B544" s="10"/>
      <c r="C544" s="10"/>
      <c r="D544" s="10"/>
      <c r="E544" s="10"/>
      <c r="F544" s="10"/>
      <c r="G544" s="10"/>
      <c r="H544" s="10"/>
      <c r="I544" s="10"/>
      <c r="J544" s="10"/>
      <c r="K544" s="10"/>
      <c r="L544" s="10"/>
      <c r="M544" s="10"/>
      <c r="N544" s="10"/>
      <c r="O544" s="10"/>
      <c r="P544" s="10"/>
      <c r="Q544" s="10"/>
      <c r="R544" s="10"/>
      <c r="S544" s="11"/>
      <c r="T544" s="10"/>
      <c r="U544" s="12"/>
      <c r="V544" s="12"/>
      <c r="W544" s="12"/>
      <c r="X544" s="12"/>
      <c r="Y544" s="12"/>
      <c r="Z544" s="12"/>
      <c r="AA544" s="13"/>
    </row>
    <row r="545" spans="1:27" ht="18" customHeight="1">
      <c r="A545" s="14"/>
      <c r="B545" s="10"/>
      <c r="C545" s="10"/>
      <c r="D545" s="10"/>
      <c r="E545" s="10"/>
      <c r="F545" s="10"/>
      <c r="G545" s="10"/>
      <c r="H545" s="10"/>
      <c r="I545" s="10"/>
      <c r="J545" s="10"/>
      <c r="K545" s="10"/>
      <c r="L545" s="10"/>
      <c r="M545" s="10"/>
      <c r="N545" s="10"/>
      <c r="O545" s="10"/>
      <c r="P545" s="10"/>
      <c r="Q545" s="10"/>
      <c r="R545" s="10"/>
      <c r="S545" s="11"/>
      <c r="T545" s="10"/>
      <c r="U545" s="12"/>
      <c r="V545" s="12"/>
      <c r="W545" s="12"/>
      <c r="X545" s="12"/>
      <c r="Y545" s="12"/>
      <c r="Z545" s="12"/>
      <c r="AA545" s="13"/>
    </row>
    <row r="546" spans="1:27" ht="18" customHeight="1">
      <c r="A546" s="14"/>
      <c r="B546" s="10"/>
      <c r="C546" s="10"/>
      <c r="D546" s="10"/>
      <c r="E546" s="10"/>
      <c r="F546" s="10"/>
      <c r="G546" s="10"/>
      <c r="H546" s="10"/>
      <c r="I546" s="10"/>
      <c r="J546" s="10"/>
      <c r="K546" s="10"/>
      <c r="L546" s="10"/>
      <c r="M546" s="10"/>
      <c r="N546" s="10"/>
      <c r="O546" s="10"/>
      <c r="P546" s="10"/>
      <c r="Q546" s="10"/>
      <c r="R546" s="10"/>
      <c r="S546" s="11"/>
      <c r="T546" s="10"/>
      <c r="U546" s="12"/>
      <c r="V546" s="12"/>
      <c r="W546" s="12"/>
      <c r="X546" s="12"/>
      <c r="Y546" s="12"/>
      <c r="Z546" s="12"/>
      <c r="AA546" s="13"/>
    </row>
    <row r="547" spans="1:27" ht="18" customHeight="1">
      <c r="A547" s="14"/>
      <c r="B547" s="10"/>
      <c r="C547" s="10"/>
      <c r="D547" s="10"/>
      <c r="E547" s="10"/>
      <c r="F547" s="10"/>
      <c r="G547" s="10"/>
      <c r="H547" s="10"/>
      <c r="I547" s="10"/>
      <c r="J547" s="10"/>
      <c r="K547" s="10"/>
      <c r="L547" s="10"/>
      <c r="M547" s="10"/>
      <c r="N547" s="10"/>
      <c r="O547" s="10"/>
      <c r="P547" s="10"/>
      <c r="Q547" s="10"/>
      <c r="R547" s="10"/>
      <c r="S547" s="11"/>
      <c r="T547" s="10"/>
      <c r="U547" s="12"/>
      <c r="V547" s="12"/>
      <c r="W547" s="12"/>
      <c r="X547" s="12"/>
      <c r="Y547" s="12"/>
      <c r="Z547" s="12"/>
      <c r="AA547" s="13"/>
    </row>
    <row r="548" spans="1:27" ht="18" customHeight="1">
      <c r="A548" s="14"/>
      <c r="B548" s="10"/>
      <c r="C548" s="10"/>
      <c r="D548" s="10"/>
      <c r="E548" s="10"/>
      <c r="F548" s="10"/>
      <c r="G548" s="10"/>
      <c r="H548" s="10"/>
      <c r="I548" s="10"/>
      <c r="J548" s="10"/>
      <c r="K548" s="10"/>
      <c r="L548" s="10"/>
      <c r="M548" s="10"/>
      <c r="N548" s="10"/>
      <c r="O548" s="10"/>
      <c r="P548" s="10"/>
      <c r="Q548" s="10"/>
      <c r="R548" s="10"/>
      <c r="S548" s="11"/>
      <c r="T548" s="10"/>
      <c r="U548" s="12"/>
      <c r="V548" s="12"/>
      <c r="W548" s="12"/>
      <c r="X548" s="12"/>
      <c r="Y548" s="12"/>
      <c r="Z548" s="12"/>
      <c r="AA548" s="13"/>
    </row>
    <row r="549" spans="1:27" ht="18" customHeight="1">
      <c r="A549" s="14"/>
      <c r="B549" s="10"/>
      <c r="C549" s="10"/>
      <c r="D549" s="10"/>
      <c r="E549" s="10"/>
      <c r="F549" s="10"/>
      <c r="G549" s="10"/>
      <c r="H549" s="10"/>
      <c r="I549" s="10"/>
      <c r="J549" s="10"/>
      <c r="K549" s="10"/>
      <c r="L549" s="10"/>
      <c r="M549" s="10"/>
      <c r="N549" s="10"/>
      <c r="O549" s="10"/>
      <c r="P549" s="10"/>
      <c r="Q549" s="10"/>
      <c r="R549" s="10"/>
      <c r="S549" s="11"/>
      <c r="T549" s="10"/>
      <c r="U549" s="12"/>
      <c r="V549" s="12"/>
      <c r="W549" s="12"/>
      <c r="X549" s="12"/>
      <c r="Y549" s="12"/>
      <c r="Z549" s="12"/>
      <c r="AA549" s="13"/>
    </row>
    <row r="550" spans="1:27" ht="18" customHeight="1">
      <c r="A550" s="14"/>
      <c r="B550" s="10"/>
      <c r="C550" s="10"/>
      <c r="D550" s="10"/>
      <c r="E550" s="10"/>
      <c r="F550" s="10"/>
      <c r="G550" s="10"/>
      <c r="H550" s="10"/>
      <c r="I550" s="10"/>
      <c r="J550" s="10"/>
      <c r="K550" s="10"/>
      <c r="L550" s="10"/>
      <c r="M550" s="10"/>
      <c r="N550" s="10"/>
      <c r="O550" s="10"/>
      <c r="P550" s="10"/>
      <c r="Q550" s="10"/>
      <c r="R550" s="10"/>
      <c r="S550" s="11"/>
      <c r="T550" s="10"/>
      <c r="U550" s="12"/>
      <c r="V550" s="12"/>
      <c r="W550" s="12"/>
      <c r="X550" s="12"/>
      <c r="Y550" s="12"/>
      <c r="Z550" s="12"/>
      <c r="AA550" s="13"/>
    </row>
    <row r="551" spans="1:27" ht="18" customHeight="1">
      <c r="A551" s="14"/>
      <c r="B551" s="10"/>
      <c r="C551" s="10"/>
      <c r="D551" s="10"/>
      <c r="E551" s="10"/>
      <c r="F551" s="10"/>
      <c r="G551" s="10"/>
      <c r="H551" s="10"/>
      <c r="I551" s="10"/>
      <c r="J551" s="10"/>
      <c r="K551" s="10"/>
      <c r="L551" s="10"/>
      <c r="M551" s="10"/>
      <c r="N551" s="10"/>
      <c r="O551" s="10"/>
      <c r="P551" s="10"/>
      <c r="Q551" s="10"/>
      <c r="R551" s="10"/>
      <c r="S551" s="11"/>
      <c r="T551" s="10"/>
      <c r="U551" s="12"/>
      <c r="V551" s="12"/>
      <c r="W551" s="12"/>
      <c r="X551" s="12"/>
      <c r="Y551" s="12"/>
      <c r="Z551" s="12"/>
      <c r="AA551" s="13"/>
    </row>
    <row r="552" spans="1:27" ht="18" customHeight="1">
      <c r="A552" s="14"/>
      <c r="B552" s="10"/>
      <c r="C552" s="10"/>
      <c r="D552" s="10"/>
      <c r="E552" s="10"/>
      <c r="F552" s="10"/>
      <c r="G552" s="10"/>
      <c r="H552" s="10"/>
      <c r="I552" s="10"/>
      <c r="J552" s="10"/>
      <c r="K552" s="10"/>
      <c r="L552" s="10"/>
      <c r="M552" s="10"/>
      <c r="N552" s="10"/>
      <c r="O552" s="10"/>
      <c r="P552" s="10"/>
      <c r="Q552" s="10"/>
      <c r="R552" s="10"/>
      <c r="S552" s="11"/>
      <c r="T552" s="10"/>
      <c r="U552" s="12"/>
      <c r="V552" s="12"/>
      <c r="W552" s="12"/>
      <c r="X552" s="12"/>
      <c r="Y552" s="12"/>
      <c r="Z552" s="12"/>
      <c r="AA552" s="13"/>
    </row>
    <row r="553" spans="1:27" ht="18" customHeight="1">
      <c r="A553" s="14"/>
      <c r="B553" s="10"/>
      <c r="C553" s="10"/>
      <c r="D553" s="10"/>
      <c r="E553" s="10"/>
      <c r="F553" s="10"/>
      <c r="G553" s="10"/>
      <c r="H553" s="10"/>
      <c r="I553" s="10"/>
      <c r="J553" s="10"/>
      <c r="K553" s="10"/>
      <c r="L553" s="10"/>
      <c r="M553" s="10"/>
      <c r="N553" s="10"/>
      <c r="O553" s="10"/>
      <c r="P553" s="10"/>
      <c r="Q553" s="10"/>
      <c r="R553" s="10"/>
      <c r="S553" s="11"/>
      <c r="T553" s="10"/>
      <c r="U553" s="12"/>
      <c r="V553" s="12"/>
      <c r="W553" s="12"/>
      <c r="X553" s="12"/>
      <c r="Y553" s="12"/>
      <c r="Z553" s="12"/>
      <c r="AA553" s="13"/>
    </row>
    <row r="554" spans="1:27" ht="18" customHeight="1">
      <c r="A554" s="14"/>
      <c r="B554" s="10"/>
      <c r="C554" s="10"/>
      <c r="D554" s="10"/>
      <c r="E554" s="10"/>
      <c r="F554" s="10"/>
      <c r="G554" s="10"/>
      <c r="H554" s="10"/>
      <c r="I554" s="10"/>
      <c r="J554" s="10"/>
      <c r="K554" s="10"/>
      <c r="L554" s="10"/>
      <c r="M554" s="10"/>
      <c r="N554" s="10"/>
      <c r="O554" s="10"/>
      <c r="P554" s="10"/>
      <c r="Q554" s="10"/>
      <c r="R554" s="10"/>
      <c r="S554" s="11"/>
      <c r="T554" s="10"/>
      <c r="U554" s="12"/>
      <c r="V554" s="12"/>
      <c r="W554" s="12"/>
      <c r="X554" s="12"/>
      <c r="Y554" s="12"/>
      <c r="Z554" s="12"/>
      <c r="AA554" s="13"/>
    </row>
    <row r="555" spans="1:27" ht="18" customHeight="1">
      <c r="A555" s="14"/>
      <c r="B555" s="10"/>
      <c r="C555" s="10"/>
      <c r="D555" s="10"/>
      <c r="E555" s="10"/>
      <c r="F555" s="10"/>
      <c r="G555" s="10"/>
      <c r="H555" s="10"/>
      <c r="I555" s="10"/>
      <c r="J555" s="10"/>
      <c r="K555" s="10"/>
      <c r="L555" s="10"/>
      <c r="M555" s="10"/>
      <c r="N555" s="10"/>
      <c r="O555" s="10"/>
      <c r="P555" s="10"/>
      <c r="Q555" s="10"/>
      <c r="R555" s="10"/>
      <c r="S555" s="11"/>
      <c r="T555" s="10"/>
      <c r="U555" s="12"/>
      <c r="V555" s="12"/>
      <c r="W555" s="12"/>
      <c r="X555" s="12"/>
      <c r="Y555" s="12"/>
      <c r="Z555" s="12"/>
      <c r="AA555" s="13"/>
    </row>
    <row r="556" spans="1:27" ht="18" customHeight="1">
      <c r="A556" s="14"/>
      <c r="B556" s="10"/>
      <c r="C556" s="10"/>
      <c r="D556" s="10"/>
      <c r="E556" s="10"/>
      <c r="F556" s="10"/>
      <c r="G556" s="10"/>
      <c r="H556" s="10"/>
      <c r="I556" s="10"/>
      <c r="J556" s="10"/>
      <c r="K556" s="10"/>
      <c r="L556" s="10"/>
      <c r="M556" s="10"/>
      <c r="N556" s="10"/>
      <c r="O556" s="10"/>
      <c r="P556" s="10"/>
      <c r="Q556" s="10"/>
      <c r="R556" s="10"/>
      <c r="S556" s="11"/>
      <c r="T556" s="10"/>
      <c r="U556" s="12"/>
      <c r="V556" s="12"/>
      <c r="W556" s="12"/>
      <c r="X556" s="12"/>
      <c r="Y556" s="12"/>
      <c r="Z556" s="12"/>
      <c r="AA556" s="13"/>
    </row>
    <row r="557" spans="1:27" ht="18" customHeight="1">
      <c r="A557" s="14"/>
      <c r="B557" s="10"/>
      <c r="C557" s="10"/>
      <c r="D557" s="10"/>
      <c r="E557" s="10"/>
      <c r="F557" s="10"/>
      <c r="G557" s="10"/>
      <c r="H557" s="10"/>
      <c r="I557" s="10"/>
      <c r="J557" s="10"/>
      <c r="K557" s="10"/>
      <c r="L557" s="10"/>
      <c r="M557" s="10"/>
      <c r="N557" s="10"/>
      <c r="O557" s="10"/>
      <c r="P557" s="10"/>
      <c r="Q557" s="10"/>
      <c r="R557" s="10"/>
      <c r="S557" s="11"/>
      <c r="T557" s="10"/>
      <c r="U557" s="12"/>
      <c r="V557" s="12"/>
      <c r="W557" s="12"/>
      <c r="X557" s="12"/>
      <c r="Y557" s="12"/>
      <c r="Z557" s="12"/>
      <c r="AA557" s="13"/>
    </row>
    <row r="558" spans="1:27" ht="18" customHeight="1">
      <c r="A558" s="14"/>
      <c r="B558" s="10"/>
      <c r="C558" s="10"/>
      <c r="D558" s="10"/>
      <c r="E558" s="10"/>
      <c r="F558" s="10"/>
      <c r="G558" s="10"/>
      <c r="H558" s="10"/>
      <c r="I558" s="10"/>
      <c r="J558" s="10"/>
      <c r="K558" s="10"/>
      <c r="L558" s="10"/>
      <c r="M558" s="10"/>
      <c r="N558" s="10"/>
      <c r="O558" s="10"/>
      <c r="P558" s="10"/>
      <c r="Q558" s="10"/>
      <c r="R558" s="10"/>
      <c r="S558" s="11"/>
      <c r="T558" s="10"/>
      <c r="U558" s="12"/>
      <c r="V558" s="12"/>
      <c r="W558" s="12"/>
      <c r="X558" s="12"/>
      <c r="Y558" s="12"/>
      <c r="Z558" s="12"/>
      <c r="AA558" s="13"/>
    </row>
    <row r="559" spans="1:27" ht="18" customHeight="1">
      <c r="A559" s="14"/>
      <c r="B559" s="10"/>
      <c r="C559" s="10"/>
      <c r="D559" s="10"/>
      <c r="E559" s="10"/>
      <c r="F559" s="10"/>
      <c r="G559" s="10"/>
      <c r="H559" s="10"/>
      <c r="I559" s="10"/>
      <c r="J559" s="10"/>
      <c r="K559" s="10"/>
      <c r="L559" s="10"/>
      <c r="M559" s="10"/>
      <c r="N559" s="10"/>
      <c r="O559" s="10"/>
      <c r="P559" s="10"/>
      <c r="Q559" s="10"/>
      <c r="R559" s="10"/>
      <c r="S559" s="11"/>
      <c r="T559" s="10"/>
      <c r="U559" s="12"/>
      <c r="V559" s="12"/>
      <c r="W559" s="12"/>
      <c r="X559" s="12"/>
      <c r="Y559" s="12"/>
      <c r="Z559" s="12"/>
      <c r="AA559" s="13"/>
    </row>
    <row r="560" spans="1:27" ht="18" customHeight="1">
      <c r="A560" s="14"/>
      <c r="B560" s="10"/>
      <c r="C560" s="10"/>
      <c r="D560" s="10"/>
      <c r="E560" s="10"/>
      <c r="F560" s="10"/>
      <c r="G560" s="10"/>
      <c r="H560" s="10"/>
      <c r="I560" s="10"/>
      <c r="J560" s="10"/>
      <c r="K560" s="10"/>
      <c r="L560" s="10"/>
      <c r="M560" s="10"/>
      <c r="N560" s="10"/>
      <c r="O560" s="10"/>
      <c r="P560" s="10"/>
      <c r="Q560" s="10"/>
      <c r="R560" s="10"/>
      <c r="S560" s="11"/>
      <c r="T560" s="10"/>
      <c r="U560" s="12"/>
      <c r="V560" s="12"/>
      <c r="W560" s="12"/>
      <c r="X560" s="12"/>
      <c r="Y560" s="12"/>
      <c r="Z560" s="12"/>
      <c r="AA560" s="13"/>
    </row>
    <row r="561" spans="1:27" ht="18" customHeight="1">
      <c r="A561" s="14"/>
      <c r="B561" s="10"/>
      <c r="C561" s="10"/>
      <c r="D561" s="10"/>
      <c r="E561" s="10"/>
      <c r="F561" s="10"/>
      <c r="G561" s="10"/>
      <c r="H561" s="10"/>
      <c r="I561" s="10"/>
      <c r="J561" s="10"/>
      <c r="K561" s="10"/>
      <c r="L561" s="10"/>
      <c r="M561" s="10"/>
      <c r="N561" s="10"/>
      <c r="O561" s="10"/>
      <c r="P561" s="10"/>
      <c r="Q561" s="10"/>
      <c r="R561" s="10"/>
      <c r="S561" s="11"/>
      <c r="T561" s="10"/>
      <c r="U561" s="12"/>
      <c r="V561" s="12"/>
      <c r="W561" s="12"/>
      <c r="X561" s="12"/>
      <c r="Y561" s="12"/>
      <c r="Z561" s="12"/>
      <c r="AA561" s="13"/>
    </row>
    <row r="562" spans="1:27" ht="18" customHeight="1">
      <c r="A562" s="14"/>
      <c r="B562" s="10"/>
      <c r="C562" s="10"/>
      <c r="D562" s="10"/>
      <c r="E562" s="10"/>
      <c r="F562" s="10"/>
      <c r="G562" s="10"/>
      <c r="H562" s="10"/>
      <c r="I562" s="10"/>
      <c r="J562" s="10"/>
      <c r="K562" s="10"/>
      <c r="L562" s="10"/>
      <c r="M562" s="10"/>
      <c r="N562" s="10"/>
      <c r="O562" s="10"/>
      <c r="P562" s="10"/>
      <c r="Q562" s="10"/>
      <c r="R562" s="10"/>
      <c r="S562" s="11"/>
      <c r="T562" s="10"/>
      <c r="U562" s="12"/>
      <c r="V562" s="12"/>
      <c r="W562" s="12"/>
      <c r="X562" s="12"/>
      <c r="Y562" s="12"/>
      <c r="Z562" s="12"/>
      <c r="AA562" s="13"/>
    </row>
    <row r="563" spans="1:27" ht="18" customHeight="1">
      <c r="A563" s="14"/>
      <c r="B563" s="10"/>
      <c r="C563" s="10"/>
      <c r="D563" s="10"/>
      <c r="E563" s="10"/>
      <c r="F563" s="10"/>
      <c r="G563" s="10"/>
      <c r="H563" s="10"/>
      <c r="I563" s="10"/>
      <c r="J563" s="10"/>
      <c r="K563" s="10"/>
      <c r="L563" s="10"/>
      <c r="M563" s="10"/>
      <c r="N563" s="10"/>
      <c r="O563" s="10"/>
      <c r="P563" s="10"/>
      <c r="Q563" s="10"/>
      <c r="R563" s="10"/>
      <c r="S563" s="11"/>
      <c r="T563" s="10"/>
      <c r="U563" s="12"/>
      <c r="V563" s="12"/>
      <c r="W563" s="12"/>
      <c r="X563" s="12"/>
      <c r="Y563" s="12"/>
      <c r="Z563" s="12"/>
      <c r="AA563" s="13"/>
    </row>
    <row r="564" spans="1:27" ht="18" customHeight="1">
      <c r="A564" s="14"/>
      <c r="B564" s="10"/>
      <c r="C564" s="10"/>
      <c r="D564" s="10"/>
      <c r="E564" s="10"/>
      <c r="F564" s="10"/>
      <c r="G564" s="10"/>
      <c r="H564" s="10"/>
      <c r="I564" s="10"/>
      <c r="J564" s="10"/>
      <c r="K564" s="10"/>
      <c r="L564" s="10"/>
      <c r="M564" s="10"/>
      <c r="N564" s="10"/>
      <c r="O564" s="10"/>
      <c r="P564" s="10"/>
      <c r="Q564" s="10"/>
      <c r="R564" s="10"/>
      <c r="S564" s="11"/>
      <c r="T564" s="10"/>
      <c r="U564" s="12"/>
      <c r="V564" s="12"/>
      <c r="W564" s="12"/>
      <c r="X564" s="12"/>
      <c r="Y564" s="12"/>
      <c r="Z564" s="12"/>
      <c r="AA564" s="13"/>
    </row>
    <row r="565" spans="1:27" ht="18" customHeight="1">
      <c r="A565" s="14"/>
      <c r="B565" s="10"/>
      <c r="C565" s="10"/>
      <c r="D565" s="10"/>
      <c r="E565" s="10"/>
      <c r="F565" s="10"/>
      <c r="G565" s="10"/>
      <c r="H565" s="10"/>
      <c r="I565" s="10"/>
      <c r="J565" s="10"/>
      <c r="K565" s="10"/>
      <c r="L565" s="10"/>
      <c r="M565" s="10"/>
      <c r="N565" s="10"/>
      <c r="O565" s="10"/>
      <c r="P565" s="10"/>
      <c r="Q565" s="10"/>
      <c r="R565" s="10"/>
      <c r="S565" s="11"/>
      <c r="T565" s="10"/>
      <c r="U565" s="12"/>
      <c r="V565" s="12"/>
      <c r="W565" s="12"/>
      <c r="X565" s="12"/>
      <c r="Y565" s="12"/>
      <c r="Z565" s="12"/>
      <c r="AA565" s="13"/>
    </row>
    <row r="566" spans="1:27" ht="18" customHeight="1">
      <c r="A566" s="14"/>
      <c r="B566" s="10"/>
      <c r="C566" s="10"/>
      <c r="D566" s="10"/>
      <c r="E566" s="10"/>
      <c r="F566" s="10"/>
      <c r="G566" s="10"/>
      <c r="H566" s="10"/>
      <c r="I566" s="10"/>
      <c r="J566" s="10"/>
      <c r="K566" s="10"/>
      <c r="L566" s="10"/>
      <c r="M566" s="10"/>
      <c r="N566" s="10"/>
      <c r="O566" s="10"/>
      <c r="P566" s="10"/>
      <c r="Q566" s="10"/>
      <c r="R566" s="10"/>
      <c r="S566" s="11"/>
      <c r="T566" s="10"/>
      <c r="U566" s="12"/>
      <c r="V566" s="12"/>
      <c r="W566" s="12"/>
      <c r="X566" s="12"/>
      <c r="Y566" s="12"/>
      <c r="Z566" s="12"/>
      <c r="AA566" s="13"/>
    </row>
    <row r="567" spans="1:27" ht="18" customHeight="1">
      <c r="A567" s="14"/>
      <c r="B567" s="10"/>
      <c r="C567" s="10"/>
      <c r="D567" s="10"/>
      <c r="E567" s="10"/>
      <c r="F567" s="10"/>
      <c r="G567" s="10"/>
      <c r="H567" s="10"/>
      <c r="I567" s="10"/>
      <c r="J567" s="10"/>
      <c r="K567" s="10"/>
      <c r="L567" s="10"/>
      <c r="M567" s="10"/>
      <c r="N567" s="10"/>
      <c r="O567" s="10"/>
      <c r="P567" s="10"/>
      <c r="Q567" s="10"/>
      <c r="R567" s="10"/>
      <c r="S567" s="11"/>
      <c r="T567" s="10"/>
      <c r="U567" s="12"/>
      <c r="V567" s="12"/>
      <c r="W567" s="12"/>
      <c r="X567" s="12"/>
      <c r="Y567" s="12"/>
      <c r="Z567" s="12"/>
      <c r="AA567" s="13"/>
    </row>
    <row r="568" spans="1:27" ht="18" customHeight="1">
      <c r="A568" s="14"/>
      <c r="B568" s="10"/>
      <c r="C568" s="10"/>
      <c r="D568" s="10"/>
      <c r="E568" s="10"/>
      <c r="F568" s="10"/>
      <c r="G568" s="10"/>
      <c r="H568" s="10"/>
      <c r="I568" s="10"/>
      <c r="J568" s="10"/>
      <c r="K568" s="10"/>
      <c r="L568" s="10"/>
      <c r="M568" s="10"/>
      <c r="N568" s="10"/>
      <c r="O568" s="10"/>
      <c r="P568" s="10"/>
      <c r="Q568" s="10"/>
      <c r="R568" s="10"/>
      <c r="S568" s="11"/>
      <c r="T568" s="10"/>
      <c r="U568" s="12"/>
      <c r="V568" s="12"/>
      <c r="W568" s="12"/>
      <c r="X568" s="12"/>
      <c r="Y568" s="12"/>
      <c r="Z568" s="12"/>
      <c r="AA568" s="13"/>
    </row>
    <row r="569" spans="1:27" ht="18" customHeight="1">
      <c r="A569" s="14"/>
      <c r="B569" s="10"/>
      <c r="C569" s="10"/>
      <c r="D569" s="10"/>
      <c r="E569" s="10"/>
      <c r="F569" s="10"/>
      <c r="G569" s="10"/>
      <c r="H569" s="10"/>
      <c r="I569" s="10"/>
      <c r="J569" s="10"/>
      <c r="K569" s="10"/>
      <c r="L569" s="10"/>
      <c r="M569" s="10"/>
      <c r="N569" s="10"/>
      <c r="O569" s="10"/>
      <c r="P569" s="10"/>
      <c r="Q569" s="10"/>
      <c r="R569" s="10"/>
      <c r="S569" s="11"/>
      <c r="T569" s="10"/>
      <c r="U569" s="12"/>
      <c r="V569" s="12"/>
      <c r="W569" s="12"/>
      <c r="X569" s="12"/>
      <c r="Y569" s="12"/>
      <c r="Z569" s="12"/>
      <c r="AA569" s="13"/>
    </row>
    <row r="570" spans="1:27" ht="18" customHeight="1">
      <c r="A570" s="14"/>
      <c r="B570" s="10"/>
      <c r="C570" s="10"/>
      <c r="D570" s="10"/>
      <c r="E570" s="10"/>
      <c r="F570" s="10"/>
      <c r="G570" s="10"/>
      <c r="H570" s="10"/>
      <c r="I570" s="10"/>
      <c r="J570" s="10"/>
      <c r="K570" s="10"/>
      <c r="L570" s="10"/>
      <c r="M570" s="10"/>
      <c r="N570" s="10"/>
      <c r="O570" s="10"/>
      <c r="P570" s="10"/>
      <c r="Q570" s="10"/>
      <c r="R570" s="10"/>
      <c r="S570" s="11"/>
      <c r="T570" s="10"/>
      <c r="U570" s="12"/>
      <c r="V570" s="12"/>
      <c r="W570" s="12"/>
      <c r="X570" s="12"/>
      <c r="Y570" s="12"/>
      <c r="Z570" s="12"/>
      <c r="AA570" s="13"/>
    </row>
    <row r="571" spans="1:27" ht="18" customHeight="1">
      <c r="A571" s="14"/>
      <c r="B571" s="10"/>
      <c r="C571" s="10"/>
      <c r="D571" s="10"/>
      <c r="E571" s="10"/>
      <c r="F571" s="10"/>
      <c r="G571" s="10"/>
      <c r="H571" s="10"/>
      <c r="I571" s="10"/>
      <c r="J571" s="10"/>
      <c r="K571" s="10"/>
      <c r="L571" s="10"/>
      <c r="M571" s="10"/>
      <c r="N571" s="10"/>
      <c r="O571" s="10"/>
      <c r="P571" s="10"/>
      <c r="Q571" s="10"/>
      <c r="R571" s="10"/>
      <c r="S571" s="11"/>
      <c r="T571" s="10"/>
      <c r="U571" s="12"/>
      <c r="V571" s="12"/>
      <c r="W571" s="12"/>
      <c r="X571" s="12"/>
      <c r="Y571" s="12"/>
      <c r="Z571" s="12"/>
      <c r="AA571" s="13"/>
    </row>
    <row r="572" spans="1:27" ht="18" customHeight="1">
      <c r="A572" s="14"/>
      <c r="B572" s="10"/>
      <c r="C572" s="10"/>
      <c r="D572" s="10"/>
      <c r="E572" s="10"/>
      <c r="F572" s="10"/>
      <c r="G572" s="10"/>
      <c r="H572" s="10"/>
      <c r="I572" s="10"/>
      <c r="J572" s="10"/>
      <c r="K572" s="10"/>
      <c r="L572" s="10"/>
      <c r="M572" s="10"/>
      <c r="N572" s="10"/>
      <c r="O572" s="10"/>
      <c r="P572" s="10"/>
      <c r="Q572" s="10"/>
      <c r="R572" s="10"/>
      <c r="S572" s="11"/>
      <c r="T572" s="10"/>
      <c r="U572" s="12"/>
      <c r="V572" s="12"/>
      <c r="W572" s="12"/>
      <c r="X572" s="12"/>
      <c r="Y572" s="12"/>
      <c r="Z572" s="12"/>
      <c r="AA572" s="13"/>
    </row>
    <row r="573" spans="1:27" ht="18" customHeight="1">
      <c r="A573" s="14"/>
      <c r="B573" s="10"/>
      <c r="C573" s="10"/>
      <c r="D573" s="10"/>
      <c r="E573" s="10"/>
      <c r="F573" s="10"/>
      <c r="G573" s="10"/>
      <c r="H573" s="10"/>
      <c r="I573" s="10"/>
      <c r="J573" s="10"/>
      <c r="K573" s="10"/>
      <c r="L573" s="10"/>
      <c r="M573" s="10"/>
      <c r="N573" s="10"/>
      <c r="O573" s="10"/>
      <c r="P573" s="10"/>
      <c r="Q573" s="10"/>
      <c r="R573" s="10"/>
      <c r="S573" s="11"/>
      <c r="T573" s="10"/>
      <c r="U573" s="12"/>
      <c r="V573" s="12"/>
      <c r="W573" s="12"/>
      <c r="X573" s="12"/>
      <c r="Y573" s="12"/>
      <c r="Z573" s="12"/>
      <c r="AA573" s="13"/>
    </row>
    <row r="574" spans="1:27" ht="18" customHeight="1">
      <c r="A574" s="14"/>
      <c r="B574" s="10"/>
      <c r="C574" s="10"/>
      <c r="D574" s="10"/>
      <c r="E574" s="10"/>
      <c r="F574" s="10"/>
      <c r="G574" s="10"/>
      <c r="H574" s="10"/>
      <c r="I574" s="10"/>
      <c r="J574" s="10"/>
      <c r="K574" s="10"/>
      <c r="L574" s="10"/>
      <c r="M574" s="10"/>
      <c r="N574" s="10"/>
      <c r="O574" s="10"/>
      <c r="P574" s="10"/>
      <c r="Q574" s="10"/>
      <c r="R574" s="10"/>
      <c r="S574" s="11"/>
      <c r="T574" s="10"/>
      <c r="U574" s="12"/>
      <c r="V574" s="12"/>
      <c r="W574" s="12"/>
      <c r="X574" s="12"/>
      <c r="Y574" s="12"/>
      <c r="Z574" s="12"/>
      <c r="AA574" s="13"/>
    </row>
    <row r="575" spans="1:27" ht="18" customHeight="1">
      <c r="A575" s="14"/>
      <c r="B575" s="10"/>
      <c r="C575" s="10"/>
      <c r="D575" s="10"/>
      <c r="E575" s="10"/>
      <c r="F575" s="10"/>
      <c r="G575" s="10"/>
      <c r="H575" s="10"/>
      <c r="I575" s="10"/>
      <c r="J575" s="10"/>
      <c r="K575" s="10"/>
      <c r="L575" s="10"/>
      <c r="M575" s="10"/>
      <c r="N575" s="10"/>
      <c r="O575" s="10"/>
      <c r="P575" s="10"/>
      <c r="Q575" s="10"/>
      <c r="R575" s="10"/>
      <c r="S575" s="11"/>
      <c r="T575" s="10"/>
      <c r="U575" s="12"/>
      <c r="V575" s="12"/>
      <c r="W575" s="12"/>
      <c r="X575" s="12"/>
      <c r="Y575" s="12"/>
      <c r="Z575" s="12"/>
      <c r="AA575" s="13"/>
    </row>
    <row r="576" spans="1:27" ht="18" customHeight="1">
      <c r="A576" s="14"/>
      <c r="B576" s="10"/>
      <c r="C576" s="10"/>
      <c r="D576" s="10"/>
      <c r="E576" s="10"/>
      <c r="F576" s="10"/>
      <c r="G576" s="10"/>
      <c r="H576" s="10"/>
      <c r="I576" s="10"/>
      <c r="J576" s="10"/>
      <c r="K576" s="10"/>
      <c r="L576" s="10"/>
      <c r="M576" s="10"/>
      <c r="N576" s="10"/>
      <c r="O576" s="10"/>
      <c r="P576" s="10"/>
      <c r="Q576" s="10"/>
      <c r="R576" s="10"/>
      <c r="S576" s="11"/>
      <c r="T576" s="10"/>
      <c r="U576" s="12"/>
      <c r="V576" s="12"/>
      <c r="W576" s="12"/>
      <c r="X576" s="12"/>
      <c r="Y576" s="12"/>
      <c r="Z576" s="12"/>
      <c r="AA576" s="13"/>
    </row>
    <row r="577" spans="1:27" ht="18" customHeight="1">
      <c r="A577" s="14"/>
      <c r="B577" s="10"/>
      <c r="C577" s="10"/>
      <c r="D577" s="10"/>
      <c r="E577" s="10"/>
      <c r="F577" s="10"/>
      <c r="G577" s="10"/>
      <c r="H577" s="10"/>
      <c r="I577" s="10"/>
      <c r="J577" s="10"/>
      <c r="K577" s="10"/>
      <c r="L577" s="10"/>
      <c r="M577" s="10"/>
      <c r="N577" s="10"/>
      <c r="O577" s="10"/>
      <c r="P577" s="10"/>
      <c r="Q577" s="10"/>
      <c r="R577" s="10"/>
      <c r="S577" s="11"/>
      <c r="T577" s="10"/>
      <c r="U577" s="12"/>
      <c r="V577" s="12"/>
      <c r="W577" s="12"/>
      <c r="X577" s="12"/>
      <c r="Y577" s="12"/>
      <c r="Z577" s="12"/>
      <c r="AA577" s="13"/>
    </row>
    <row r="578" spans="1:27" ht="18" customHeight="1">
      <c r="A578" s="14"/>
      <c r="B578" s="10"/>
      <c r="C578" s="10"/>
      <c r="D578" s="10"/>
      <c r="E578" s="10"/>
      <c r="F578" s="10"/>
      <c r="G578" s="10"/>
      <c r="H578" s="10"/>
      <c r="I578" s="10"/>
      <c r="J578" s="10"/>
      <c r="K578" s="10"/>
      <c r="L578" s="10"/>
      <c r="M578" s="10"/>
      <c r="N578" s="10"/>
      <c r="O578" s="10"/>
      <c r="P578" s="10"/>
      <c r="Q578" s="10"/>
      <c r="R578" s="10"/>
      <c r="S578" s="11"/>
      <c r="T578" s="10"/>
      <c r="U578" s="12"/>
      <c r="V578" s="12"/>
      <c r="W578" s="12"/>
      <c r="X578" s="12"/>
      <c r="Y578" s="12"/>
      <c r="Z578" s="12"/>
      <c r="AA578" s="13"/>
    </row>
    <row r="579" spans="1:27" ht="18" customHeight="1">
      <c r="A579" s="14"/>
      <c r="B579" s="10"/>
      <c r="C579" s="10"/>
      <c r="D579" s="10"/>
      <c r="E579" s="10"/>
      <c r="F579" s="10"/>
      <c r="G579" s="10"/>
      <c r="H579" s="10"/>
      <c r="I579" s="10"/>
      <c r="J579" s="10"/>
      <c r="K579" s="10"/>
      <c r="L579" s="10"/>
      <c r="M579" s="10"/>
      <c r="N579" s="10"/>
      <c r="O579" s="10"/>
      <c r="P579" s="10"/>
      <c r="Q579" s="10"/>
      <c r="R579" s="10"/>
      <c r="S579" s="11"/>
      <c r="T579" s="10"/>
      <c r="U579" s="12"/>
      <c r="V579" s="12"/>
      <c r="W579" s="12"/>
      <c r="X579" s="12"/>
      <c r="Y579" s="12"/>
      <c r="Z579" s="12"/>
      <c r="AA579" s="13"/>
    </row>
    <row r="580" spans="1:27" ht="18" customHeight="1">
      <c r="A580" s="14"/>
      <c r="B580" s="10"/>
      <c r="C580" s="10"/>
      <c r="D580" s="10"/>
      <c r="E580" s="10"/>
      <c r="F580" s="10"/>
      <c r="G580" s="10"/>
      <c r="H580" s="10"/>
      <c r="I580" s="10"/>
      <c r="J580" s="10"/>
      <c r="K580" s="10"/>
      <c r="L580" s="10"/>
      <c r="M580" s="10"/>
      <c r="N580" s="10"/>
      <c r="O580" s="10"/>
      <c r="P580" s="10"/>
      <c r="Q580" s="10"/>
      <c r="R580" s="10"/>
      <c r="S580" s="11"/>
      <c r="T580" s="10"/>
      <c r="U580" s="12"/>
      <c r="V580" s="12"/>
      <c r="W580" s="12"/>
      <c r="X580" s="12"/>
      <c r="Y580" s="12"/>
      <c r="Z580" s="12"/>
      <c r="AA580" s="13"/>
    </row>
    <row r="581" spans="1:27" ht="18" customHeight="1">
      <c r="A581" s="14"/>
      <c r="B581" s="10"/>
      <c r="C581" s="10"/>
      <c r="D581" s="10"/>
      <c r="E581" s="10"/>
      <c r="F581" s="10"/>
      <c r="G581" s="10"/>
      <c r="H581" s="10"/>
      <c r="I581" s="10"/>
      <c r="J581" s="10"/>
      <c r="K581" s="10"/>
      <c r="L581" s="10"/>
      <c r="M581" s="10"/>
      <c r="N581" s="10"/>
      <c r="O581" s="10"/>
      <c r="P581" s="10"/>
      <c r="Q581" s="10"/>
      <c r="R581" s="10"/>
      <c r="S581" s="11"/>
      <c r="T581" s="10"/>
      <c r="U581" s="12"/>
      <c r="V581" s="12"/>
      <c r="W581" s="12"/>
      <c r="X581" s="12"/>
      <c r="Y581" s="12"/>
      <c r="Z581" s="12"/>
      <c r="AA581" s="13"/>
    </row>
    <row r="582" spans="1:27" ht="18" customHeight="1">
      <c r="A582" s="14"/>
      <c r="B582" s="10"/>
      <c r="C582" s="10"/>
      <c r="D582" s="10"/>
      <c r="E582" s="10"/>
      <c r="F582" s="10"/>
      <c r="G582" s="10"/>
      <c r="H582" s="10"/>
      <c r="I582" s="10"/>
      <c r="J582" s="10"/>
      <c r="K582" s="10"/>
      <c r="L582" s="10"/>
      <c r="M582" s="10"/>
      <c r="N582" s="10"/>
      <c r="O582" s="10"/>
      <c r="P582" s="10"/>
      <c r="Q582" s="10"/>
      <c r="R582" s="10"/>
      <c r="S582" s="11"/>
      <c r="T582" s="10"/>
      <c r="U582" s="12"/>
      <c r="V582" s="12"/>
      <c r="W582" s="12"/>
      <c r="X582" s="12"/>
      <c r="Y582" s="12"/>
      <c r="Z582" s="12"/>
      <c r="AA582" s="13"/>
    </row>
    <row r="583" spans="1:27" ht="18" customHeight="1">
      <c r="A583" s="14"/>
      <c r="B583" s="10"/>
      <c r="C583" s="10"/>
      <c r="D583" s="10"/>
      <c r="E583" s="10"/>
      <c r="F583" s="10"/>
      <c r="G583" s="10"/>
      <c r="H583" s="10"/>
      <c r="I583" s="10"/>
      <c r="J583" s="10"/>
      <c r="K583" s="10"/>
      <c r="L583" s="10"/>
      <c r="M583" s="10"/>
      <c r="N583" s="10"/>
      <c r="O583" s="10"/>
      <c r="P583" s="10"/>
      <c r="Q583" s="10"/>
      <c r="R583" s="10"/>
      <c r="S583" s="11"/>
      <c r="T583" s="10"/>
      <c r="U583" s="12"/>
      <c r="V583" s="12"/>
      <c r="W583" s="12"/>
      <c r="X583" s="12"/>
      <c r="Y583" s="12"/>
      <c r="Z583" s="12"/>
      <c r="AA583" s="13"/>
    </row>
    <row r="584" spans="1:27" ht="18" customHeight="1">
      <c r="A584" s="14"/>
      <c r="B584" s="10"/>
      <c r="C584" s="10"/>
      <c r="D584" s="10"/>
      <c r="E584" s="10"/>
      <c r="F584" s="10"/>
      <c r="G584" s="10"/>
      <c r="H584" s="10"/>
      <c r="I584" s="10"/>
      <c r="J584" s="10"/>
      <c r="K584" s="10"/>
      <c r="L584" s="10"/>
      <c r="M584" s="10"/>
      <c r="N584" s="10"/>
      <c r="O584" s="10"/>
      <c r="P584" s="10"/>
      <c r="Q584" s="10"/>
      <c r="R584" s="10"/>
      <c r="S584" s="11"/>
      <c r="T584" s="10"/>
      <c r="U584" s="12"/>
      <c r="V584" s="12"/>
      <c r="W584" s="12"/>
      <c r="X584" s="12"/>
      <c r="Y584" s="12"/>
      <c r="Z584" s="12"/>
      <c r="AA584" s="13"/>
    </row>
    <row r="585" spans="1:27" ht="18" customHeight="1">
      <c r="A585" s="14"/>
      <c r="B585" s="10"/>
      <c r="C585" s="10"/>
      <c r="D585" s="10"/>
      <c r="E585" s="10"/>
      <c r="F585" s="10"/>
      <c r="G585" s="10"/>
      <c r="H585" s="10"/>
      <c r="I585" s="10"/>
      <c r="J585" s="10"/>
      <c r="K585" s="10"/>
      <c r="L585" s="10"/>
      <c r="M585" s="10"/>
      <c r="N585" s="10"/>
      <c r="O585" s="10"/>
      <c r="P585" s="10"/>
      <c r="Q585" s="10"/>
      <c r="R585" s="10"/>
      <c r="S585" s="11"/>
      <c r="T585" s="10"/>
      <c r="U585" s="12"/>
      <c r="V585" s="12"/>
      <c r="W585" s="12"/>
      <c r="X585" s="12"/>
      <c r="Y585" s="12"/>
      <c r="Z585" s="12"/>
      <c r="AA585" s="13"/>
    </row>
    <row r="586" spans="1:27" ht="18" customHeight="1">
      <c r="A586" s="14"/>
      <c r="B586" s="10"/>
      <c r="C586" s="10"/>
      <c r="D586" s="10"/>
      <c r="E586" s="10"/>
      <c r="F586" s="10"/>
      <c r="G586" s="10"/>
      <c r="H586" s="10"/>
      <c r="I586" s="10"/>
      <c r="J586" s="10"/>
      <c r="K586" s="10"/>
      <c r="L586" s="10"/>
      <c r="M586" s="10"/>
      <c r="N586" s="10"/>
      <c r="O586" s="10"/>
      <c r="P586" s="10"/>
      <c r="Q586" s="10"/>
      <c r="R586" s="10"/>
      <c r="S586" s="11"/>
      <c r="T586" s="10"/>
      <c r="U586" s="12"/>
      <c r="V586" s="12"/>
      <c r="W586" s="12"/>
      <c r="X586" s="12"/>
      <c r="Y586" s="12"/>
      <c r="Z586" s="12"/>
      <c r="AA586" s="13"/>
    </row>
    <row r="587" spans="1:27" ht="18" customHeight="1">
      <c r="A587" s="14"/>
      <c r="B587" s="10"/>
      <c r="C587" s="10"/>
      <c r="D587" s="10"/>
      <c r="E587" s="10"/>
      <c r="F587" s="10"/>
      <c r="G587" s="10"/>
      <c r="H587" s="10"/>
      <c r="I587" s="10"/>
      <c r="J587" s="10"/>
      <c r="K587" s="10"/>
      <c r="L587" s="10"/>
      <c r="M587" s="10"/>
      <c r="N587" s="10"/>
      <c r="O587" s="10"/>
      <c r="P587" s="10"/>
      <c r="Q587" s="10"/>
      <c r="R587" s="10"/>
      <c r="S587" s="11"/>
      <c r="T587" s="10"/>
      <c r="U587" s="12"/>
      <c r="V587" s="12"/>
      <c r="W587" s="12"/>
      <c r="X587" s="12"/>
      <c r="Y587" s="12"/>
      <c r="Z587" s="12"/>
      <c r="AA587" s="13"/>
    </row>
    <row r="588" spans="1:27" ht="18" customHeight="1">
      <c r="A588" s="14"/>
      <c r="B588" s="10"/>
      <c r="C588" s="10"/>
      <c r="D588" s="10"/>
      <c r="E588" s="10"/>
      <c r="F588" s="10"/>
      <c r="G588" s="10"/>
      <c r="H588" s="10"/>
      <c r="I588" s="10"/>
      <c r="J588" s="10"/>
      <c r="K588" s="10"/>
      <c r="L588" s="10"/>
      <c r="M588" s="10"/>
      <c r="N588" s="10"/>
      <c r="O588" s="10"/>
      <c r="P588" s="10"/>
      <c r="Q588" s="10"/>
      <c r="R588" s="10"/>
      <c r="S588" s="11"/>
      <c r="T588" s="10"/>
      <c r="U588" s="12"/>
      <c r="V588" s="12"/>
      <c r="W588" s="12"/>
      <c r="X588" s="12"/>
      <c r="Y588" s="12"/>
      <c r="Z588" s="12"/>
      <c r="AA588" s="13"/>
    </row>
    <row r="589" spans="1:27" ht="18" customHeight="1">
      <c r="A589" s="14"/>
      <c r="B589" s="10"/>
      <c r="C589" s="10"/>
      <c r="D589" s="10"/>
      <c r="E589" s="10"/>
      <c r="F589" s="10"/>
      <c r="G589" s="10"/>
      <c r="H589" s="10"/>
      <c r="I589" s="10"/>
      <c r="J589" s="10"/>
      <c r="K589" s="10"/>
      <c r="L589" s="10"/>
      <c r="M589" s="10"/>
      <c r="N589" s="10"/>
      <c r="O589" s="10"/>
      <c r="P589" s="10"/>
      <c r="Q589" s="10"/>
      <c r="R589" s="10"/>
      <c r="S589" s="11"/>
      <c r="T589" s="10"/>
      <c r="U589" s="12"/>
      <c r="V589" s="12"/>
      <c r="W589" s="12"/>
      <c r="X589" s="12"/>
      <c r="Y589" s="12"/>
      <c r="Z589" s="12"/>
      <c r="AA589" s="13"/>
    </row>
    <row r="590" spans="1:27" ht="18" customHeight="1">
      <c r="A590" s="14"/>
      <c r="B590" s="10"/>
      <c r="C590" s="10"/>
      <c r="D590" s="10"/>
      <c r="E590" s="10"/>
      <c r="F590" s="10"/>
      <c r="G590" s="10"/>
      <c r="H590" s="10"/>
      <c r="I590" s="10"/>
      <c r="J590" s="10"/>
      <c r="K590" s="10"/>
      <c r="L590" s="10"/>
      <c r="M590" s="10"/>
      <c r="N590" s="10"/>
      <c r="O590" s="10"/>
      <c r="P590" s="10"/>
      <c r="Q590" s="10"/>
      <c r="R590" s="10"/>
      <c r="S590" s="11"/>
      <c r="T590" s="10"/>
      <c r="U590" s="12"/>
      <c r="V590" s="12"/>
      <c r="W590" s="12"/>
      <c r="X590" s="12"/>
      <c r="Y590" s="12"/>
      <c r="Z590" s="12"/>
      <c r="AA590" s="13"/>
    </row>
    <row r="591" spans="1:27" ht="18" customHeight="1">
      <c r="A591" s="14"/>
      <c r="B591" s="10"/>
      <c r="C591" s="10"/>
      <c r="D591" s="10"/>
      <c r="E591" s="10"/>
      <c r="F591" s="10"/>
      <c r="G591" s="10"/>
      <c r="H591" s="10"/>
      <c r="I591" s="10"/>
      <c r="J591" s="10"/>
      <c r="K591" s="10"/>
      <c r="L591" s="10"/>
      <c r="M591" s="10"/>
      <c r="N591" s="10"/>
      <c r="O591" s="10"/>
      <c r="P591" s="10"/>
      <c r="Q591" s="10"/>
      <c r="R591" s="10"/>
      <c r="S591" s="11"/>
      <c r="T591" s="10"/>
      <c r="U591" s="12"/>
      <c r="V591" s="12"/>
      <c r="W591" s="12"/>
      <c r="X591" s="12"/>
      <c r="Y591" s="12"/>
      <c r="Z591" s="12"/>
      <c r="AA591" s="13"/>
    </row>
    <row r="592" spans="1:27" ht="18" customHeight="1">
      <c r="A592" s="14"/>
      <c r="B592" s="10"/>
      <c r="C592" s="10"/>
      <c r="D592" s="10"/>
      <c r="E592" s="10"/>
      <c r="F592" s="10"/>
      <c r="G592" s="10"/>
      <c r="H592" s="10"/>
      <c r="I592" s="10"/>
      <c r="J592" s="10"/>
      <c r="K592" s="10"/>
      <c r="L592" s="10"/>
      <c r="M592" s="10"/>
      <c r="N592" s="10"/>
      <c r="O592" s="10"/>
      <c r="P592" s="10"/>
      <c r="Q592" s="10"/>
      <c r="R592" s="10"/>
      <c r="S592" s="11"/>
      <c r="T592" s="10"/>
      <c r="U592" s="12"/>
      <c r="V592" s="12"/>
      <c r="W592" s="12"/>
      <c r="X592" s="12"/>
      <c r="Y592" s="12"/>
      <c r="Z592" s="12"/>
      <c r="AA592" s="13"/>
    </row>
    <row r="593" spans="1:27" ht="18" customHeight="1">
      <c r="A593" s="14"/>
      <c r="B593" s="10"/>
      <c r="C593" s="10"/>
      <c r="D593" s="10"/>
      <c r="E593" s="10"/>
      <c r="F593" s="10"/>
      <c r="G593" s="10"/>
      <c r="H593" s="10"/>
      <c r="I593" s="10"/>
      <c r="J593" s="10"/>
      <c r="K593" s="10"/>
      <c r="L593" s="10"/>
      <c r="M593" s="10"/>
      <c r="N593" s="10"/>
      <c r="O593" s="10"/>
      <c r="P593" s="10"/>
      <c r="Q593" s="10"/>
      <c r="R593" s="10"/>
      <c r="S593" s="11"/>
      <c r="T593" s="10"/>
      <c r="U593" s="12"/>
      <c r="V593" s="12"/>
      <c r="W593" s="12"/>
      <c r="X593" s="12"/>
      <c r="Y593" s="12"/>
      <c r="Z593" s="12"/>
      <c r="AA593" s="13"/>
    </row>
    <row r="594" spans="1:27" ht="18" customHeight="1">
      <c r="A594" s="14"/>
      <c r="B594" s="10"/>
      <c r="C594" s="10"/>
      <c r="D594" s="10"/>
      <c r="E594" s="10"/>
      <c r="F594" s="10"/>
      <c r="G594" s="10"/>
      <c r="H594" s="10"/>
      <c r="I594" s="10"/>
      <c r="J594" s="10"/>
      <c r="K594" s="10"/>
      <c r="L594" s="10"/>
      <c r="M594" s="10"/>
      <c r="N594" s="10"/>
      <c r="O594" s="10"/>
      <c r="P594" s="10"/>
      <c r="Q594" s="10"/>
      <c r="R594" s="10"/>
      <c r="S594" s="11"/>
      <c r="T594" s="10"/>
      <c r="U594" s="12"/>
      <c r="V594" s="12"/>
      <c r="W594" s="12"/>
      <c r="X594" s="12"/>
      <c r="Y594" s="12"/>
      <c r="Z594" s="12"/>
      <c r="AA594" s="13"/>
    </row>
    <row r="595" spans="1:27" ht="18" customHeight="1">
      <c r="A595" s="14"/>
      <c r="B595" s="10"/>
      <c r="C595" s="10"/>
      <c r="D595" s="10"/>
      <c r="E595" s="10"/>
      <c r="F595" s="10"/>
      <c r="G595" s="10"/>
      <c r="H595" s="10"/>
      <c r="I595" s="10"/>
      <c r="J595" s="10"/>
      <c r="K595" s="10"/>
      <c r="L595" s="10"/>
      <c r="M595" s="10"/>
      <c r="N595" s="10"/>
      <c r="O595" s="10"/>
      <c r="P595" s="10"/>
      <c r="Q595" s="10"/>
      <c r="R595" s="10"/>
      <c r="S595" s="11"/>
      <c r="T595" s="10"/>
      <c r="U595" s="12"/>
      <c r="V595" s="12"/>
      <c r="W595" s="12"/>
      <c r="X595" s="12"/>
      <c r="Y595" s="12"/>
      <c r="Z595" s="12"/>
      <c r="AA595" s="13"/>
    </row>
    <row r="596" spans="1:27" ht="18" customHeight="1">
      <c r="A596" s="14"/>
      <c r="B596" s="10"/>
      <c r="C596" s="10"/>
      <c r="D596" s="10"/>
      <c r="E596" s="10"/>
      <c r="F596" s="10"/>
      <c r="G596" s="10"/>
      <c r="H596" s="10"/>
      <c r="I596" s="10"/>
      <c r="J596" s="10"/>
      <c r="K596" s="10"/>
      <c r="L596" s="10"/>
      <c r="M596" s="10"/>
      <c r="N596" s="10"/>
      <c r="O596" s="10"/>
      <c r="P596" s="10"/>
      <c r="Q596" s="10"/>
      <c r="R596" s="10"/>
      <c r="S596" s="11"/>
      <c r="T596" s="10"/>
      <c r="U596" s="12"/>
      <c r="V596" s="12"/>
      <c r="W596" s="12"/>
      <c r="X596" s="12"/>
      <c r="Y596" s="12"/>
      <c r="Z596" s="12"/>
      <c r="AA596" s="13"/>
    </row>
    <row r="597" spans="1:27" ht="18" customHeight="1">
      <c r="A597" s="14"/>
      <c r="B597" s="10"/>
      <c r="C597" s="10"/>
      <c r="D597" s="10"/>
      <c r="E597" s="10"/>
      <c r="F597" s="10"/>
      <c r="G597" s="10"/>
      <c r="H597" s="10"/>
      <c r="I597" s="10"/>
      <c r="J597" s="10"/>
      <c r="K597" s="10"/>
      <c r="L597" s="10"/>
      <c r="M597" s="10"/>
      <c r="N597" s="10"/>
      <c r="O597" s="10"/>
      <c r="P597" s="10"/>
      <c r="Q597" s="10"/>
      <c r="R597" s="10"/>
      <c r="S597" s="11"/>
      <c r="T597" s="10"/>
      <c r="U597" s="12"/>
      <c r="V597" s="12"/>
      <c r="W597" s="12"/>
      <c r="X597" s="12"/>
      <c r="Y597" s="12"/>
      <c r="Z597" s="12"/>
      <c r="AA597" s="13"/>
    </row>
    <row r="598" spans="1:27" ht="18" customHeight="1">
      <c r="A598" s="14"/>
      <c r="B598" s="10"/>
      <c r="C598" s="10"/>
      <c r="D598" s="10"/>
      <c r="E598" s="10"/>
      <c r="F598" s="10"/>
      <c r="G598" s="10"/>
      <c r="H598" s="10"/>
      <c r="I598" s="10"/>
      <c r="J598" s="10"/>
      <c r="K598" s="10"/>
      <c r="L598" s="10"/>
      <c r="M598" s="10"/>
      <c r="N598" s="10"/>
      <c r="O598" s="10"/>
      <c r="P598" s="10"/>
      <c r="Q598" s="10"/>
      <c r="R598" s="10"/>
      <c r="S598" s="11"/>
      <c r="T598" s="10"/>
      <c r="U598" s="12"/>
      <c r="V598" s="12"/>
      <c r="W598" s="12"/>
      <c r="X598" s="12"/>
      <c r="Y598" s="12"/>
      <c r="Z598" s="12"/>
      <c r="AA598" s="13"/>
    </row>
    <row r="599" spans="1:27" ht="18" customHeight="1">
      <c r="A599" s="14"/>
      <c r="B599" s="10"/>
      <c r="C599" s="10"/>
      <c r="D599" s="10"/>
      <c r="E599" s="10"/>
      <c r="F599" s="10"/>
      <c r="G599" s="10"/>
      <c r="H599" s="10"/>
      <c r="I599" s="10"/>
      <c r="J599" s="10"/>
      <c r="K599" s="10"/>
      <c r="L599" s="10"/>
      <c r="M599" s="10"/>
      <c r="N599" s="10"/>
      <c r="O599" s="10"/>
      <c r="P599" s="10"/>
      <c r="Q599" s="10"/>
      <c r="R599" s="10"/>
      <c r="S599" s="11"/>
      <c r="T599" s="10"/>
      <c r="U599" s="12"/>
      <c r="V599" s="12"/>
      <c r="W599" s="12"/>
      <c r="X599" s="12"/>
      <c r="Y599" s="12"/>
      <c r="Z599" s="12"/>
      <c r="AA599" s="13"/>
    </row>
    <row r="600" spans="1:27" ht="18" customHeight="1">
      <c r="A600" s="14"/>
      <c r="B600" s="10"/>
      <c r="C600" s="10"/>
      <c r="D600" s="10"/>
      <c r="E600" s="10"/>
      <c r="F600" s="10"/>
      <c r="G600" s="10"/>
      <c r="H600" s="10"/>
      <c r="I600" s="10"/>
      <c r="J600" s="10"/>
      <c r="K600" s="10"/>
      <c r="L600" s="10"/>
      <c r="M600" s="10"/>
      <c r="N600" s="10"/>
      <c r="O600" s="10"/>
      <c r="P600" s="10"/>
      <c r="Q600" s="10"/>
      <c r="R600" s="10"/>
      <c r="S600" s="11"/>
      <c r="T600" s="10"/>
      <c r="U600" s="12"/>
      <c r="V600" s="12"/>
      <c r="W600" s="12"/>
      <c r="X600" s="12"/>
      <c r="Y600" s="12"/>
      <c r="Z600" s="12"/>
      <c r="AA600" s="13"/>
    </row>
    <row r="601" spans="1:27" ht="18" customHeight="1">
      <c r="A601" s="14"/>
      <c r="B601" s="10"/>
      <c r="C601" s="10"/>
      <c r="D601" s="10"/>
      <c r="E601" s="10"/>
      <c r="F601" s="10"/>
      <c r="G601" s="10"/>
      <c r="H601" s="10"/>
      <c r="I601" s="10"/>
      <c r="J601" s="10"/>
      <c r="K601" s="10"/>
      <c r="L601" s="10"/>
      <c r="M601" s="10"/>
      <c r="N601" s="10"/>
      <c r="O601" s="10"/>
      <c r="P601" s="10"/>
      <c r="Q601" s="10"/>
      <c r="R601" s="10"/>
      <c r="S601" s="11"/>
      <c r="T601" s="10"/>
      <c r="U601" s="12"/>
      <c r="V601" s="12"/>
      <c r="W601" s="12"/>
      <c r="X601" s="12"/>
      <c r="Y601" s="12"/>
      <c r="Z601" s="12"/>
      <c r="AA601" s="13"/>
    </row>
    <row r="602" spans="1:27" ht="18" customHeight="1">
      <c r="A602" s="14"/>
      <c r="B602" s="10"/>
      <c r="C602" s="10"/>
      <c r="D602" s="10"/>
      <c r="E602" s="10"/>
      <c r="F602" s="10"/>
      <c r="G602" s="10"/>
      <c r="H602" s="10"/>
      <c r="I602" s="10"/>
      <c r="J602" s="10"/>
      <c r="K602" s="10"/>
      <c r="L602" s="10"/>
      <c r="M602" s="10"/>
      <c r="N602" s="10"/>
      <c r="O602" s="10"/>
      <c r="P602" s="10"/>
      <c r="Q602" s="10"/>
      <c r="R602" s="10"/>
      <c r="S602" s="11"/>
      <c r="T602" s="10"/>
      <c r="U602" s="12"/>
      <c r="V602" s="12"/>
      <c r="W602" s="12"/>
      <c r="X602" s="12"/>
      <c r="Y602" s="12"/>
      <c r="Z602" s="12"/>
      <c r="AA602" s="13"/>
    </row>
    <row r="603" spans="1:27" ht="18" customHeight="1">
      <c r="A603" s="14"/>
      <c r="B603" s="10"/>
      <c r="C603" s="10"/>
      <c r="D603" s="10"/>
      <c r="E603" s="10"/>
      <c r="F603" s="10"/>
      <c r="G603" s="10"/>
      <c r="H603" s="10"/>
      <c r="I603" s="10"/>
      <c r="J603" s="10"/>
      <c r="K603" s="10"/>
      <c r="L603" s="10"/>
      <c r="M603" s="10"/>
      <c r="N603" s="10"/>
      <c r="O603" s="10"/>
      <c r="P603" s="10"/>
      <c r="Q603" s="10"/>
      <c r="R603" s="10"/>
      <c r="S603" s="11"/>
      <c r="T603" s="10"/>
      <c r="U603" s="12"/>
      <c r="V603" s="12"/>
      <c r="W603" s="12"/>
      <c r="X603" s="12"/>
      <c r="Y603" s="12"/>
      <c r="Z603" s="12"/>
      <c r="AA603" s="13"/>
    </row>
    <row r="604" spans="1:27" ht="18" customHeight="1">
      <c r="A604" s="14"/>
      <c r="B604" s="10"/>
      <c r="C604" s="10"/>
      <c r="D604" s="10"/>
      <c r="E604" s="10"/>
      <c r="F604" s="10"/>
      <c r="G604" s="10"/>
      <c r="H604" s="10"/>
      <c r="I604" s="10"/>
      <c r="J604" s="10"/>
      <c r="K604" s="10"/>
      <c r="L604" s="10"/>
      <c r="M604" s="10"/>
      <c r="N604" s="10"/>
      <c r="O604" s="10"/>
      <c r="P604" s="10"/>
      <c r="Q604" s="10"/>
      <c r="R604" s="10"/>
      <c r="S604" s="11"/>
      <c r="T604" s="10"/>
      <c r="U604" s="12"/>
      <c r="V604" s="12"/>
      <c r="W604" s="12"/>
      <c r="X604" s="12"/>
      <c r="Y604" s="12"/>
      <c r="Z604" s="12"/>
      <c r="AA604" s="13"/>
    </row>
    <row r="605" spans="1:27" ht="18" customHeight="1">
      <c r="A605" s="14"/>
      <c r="B605" s="10"/>
      <c r="C605" s="10"/>
      <c r="D605" s="10"/>
      <c r="E605" s="10"/>
      <c r="F605" s="10"/>
      <c r="G605" s="10"/>
      <c r="H605" s="10"/>
      <c r="I605" s="10"/>
      <c r="J605" s="10"/>
      <c r="K605" s="10"/>
      <c r="L605" s="10"/>
      <c r="M605" s="10"/>
      <c r="N605" s="10"/>
      <c r="O605" s="10"/>
      <c r="P605" s="10"/>
      <c r="Q605" s="10"/>
      <c r="R605" s="10"/>
      <c r="S605" s="11"/>
      <c r="T605" s="10"/>
      <c r="U605" s="12"/>
      <c r="V605" s="12"/>
      <c r="W605" s="12"/>
      <c r="X605" s="12"/>
      <c r="Y605" s="12"/>
      <c r="Z605" s="12"/>
      <c r="AA605" s="13"/>
    </row>
    <row r="606" spans="1:27" ht="18" customHeight="1">
      <c r="A606" s="14"/>
      <c r="B606" s="10"/>
      <c r="C606" s="10"/>
      <c r="D606" s="10"/>
      <c r="E606" s="10"/>
      <c r="F606" s="10"/>
      <c r="G606" s="10"/>
      <c r="H606" s="10"/>
      <c r="I606" s="10"/>
      <c r="J606" s="10"/>
      <c r="K606" s="10"/>
      <c r="L606" s="10"/>
      <c r="M606" s="10"/>
      <c r="N606" s="10"/>
      <c r="O606" s="10"/>
      <c r="P606" s="10"/>
      <c r="Q606" s="10"/>
      <c r="R606" s="10"/>
      <c r="S606" s="11"/>
      <c r="T606" s="10"/>
      <c r="U606" s="12"/>
      <c r="V606" s="12"/>
      <c r="W606" s="12"/>
      <c r="X606" s="12"/>
      <c r="Y606" s="12"/>
      <c r="Z606" s="12"/>
      <c r="AA606" s="13"/>
    </row>
    <row r="607" spans="1:27" ht="18" customHeight="1">
      <c r="A607" s="14"/>
      <c r="B607" s="10"/>
      <c r="C607" s="10"/>
      <c r="D607" s="10"/>
      <c r="E607" s="10"/>
      <c r="F607" s="10"/>
      <c r="G607" s="10"/>
      <c r="H607" s="10"/>
      <c r="I607" s="10"/>
      <c r="J607" s="10"/>
      <c r="K607" s="10"/>
      <c r="L607" s="10"/>
      <c r="M607" s="10"/>
      <c r="N607" s="10"/>
      <c r="O607" s="10"/>
      <c r="P607" s="10"/>
      <c r="Q607" s="10"/>
      <c r="R607" s="10"/>
      <c r="S607" s="11"/>
      <c r="T607" s="10"/>
      <c r="U607" s="12"/>
      <c r="V607" s="12"/>
      <c r="W607" s="12"/>
      <c r="X607" s="12"/>
      <c r="Y607" s="12"/>
      <c r="Z607" s="12"/>
      <c r="AA607" s="13"/>
    </row>
    <row r="608" spans="1:27" ht="18" customHeight="1">
      <c r="A608" s="14"/>
      <c r="B608" s="10"/>
      <c r="C608" s="10"/>
      <c r="D608" s="10"/>
      <c r="E608" s="10"/>
      <c r="F608" s="10"/>
      <c r="G608" s="10"/>
      <c r="H608" s="10"/>
      <c r="I608" s="10"/>
      <c r="J608" s="10"/>
      <c r="K608" s="10"/>
      <c r="L608" s="10"/>
      <c r="M608" s="10"/>
      <c r="N608" s="10"/>
      <c r="O608" s="10"/>
      <c r="P608" s="10"/>
      <c r="Q608" s="10"/>
      <c r="R608" s="10"/>
      <c r="S608" s="11"/>
      <c r="T608" s="10"/>
      <c r="U608" s="12"/>
      <c r="V608" s="12"/>
      <c r="W608" s="12"/>
      <c r="X608" s="12"/>
      <c r="Y608" s="12"/>
      <c r="Z608" s="12"/>
      <c r="AA608" s="13"/>
    </row>
    <row r="609" spans="1:27" ht="18" customHeight="1">
      <c r="A609" s="14"/>
      <c r="B609" s="10"/>
      <c r="C609" s="10"/>
      <c r="D609" s="10"/>
      <c r="E609" s="10"/>
      <c r="F609" s="10"/>
      <c r="G609" s="10"/>
      <c r="H609" s="10"/>
      <c r="I609" s="10"/>
      <c r="J609" s="10"/>
      <c r="K609" s="10"/>
      <c r="L609" s="10"/>
      <c r="M609" s="10"/>
      <c r="N609" s="10"/>
      <c r="O609" s="10"/>
      <c r="P609" s="10"/>
      <c r="Q609" s="10"/>
      <c r="R609" s="10"/>
      <c r="S609" s="11"/>
      <c r="T609" s="10"/>
      <c r="U609" s="12"/>
      <c r="V609" s="12"/>
      <c r="W609" s="12"/>
      <c r="X609" s="12"/>
      <c r="Y609" s="12"/>
      <c r="Z609" s="12"/>
      <c r="AA609" s="13"/>
    </row>
    <row r="610" spans="1:27" ht="18" customHeight="1">
      <c r="A610" s="14"/>
      <c r="B610" s="10"/>
      <c r="C610" s="10"/>
      <c r="D610" s="10"/>
      <c r="E610" s="10"/>
      <c r="F610" s="10"/>
      <c r="G610" s="10"/>
      <c r="H610" s="10"/>
      <c r="I610" s="10"/>
      <c r="J610" s="10"/>
      <c r="K610" s="10"/>
      <c r="L610" s="10"/>
      <c r="M610" s="10"/>
      <c r="N610" s="10"/>
      <c r="O610" s="10"/>
      <c r="P610" s="10"/>
      <c r="Q610" s="10"/>
      <c r="R610" s="10"/>
      <c r="S610" s="11"/>
      <c r="T610" s="10"/>
      <c r="U610" s="12"/>
      <c r="V610" s="12"/>
      <c r="W610" s="12"/>
      <c r="X610" s="12"/>
      <c r="Y610" s="12"/>
      <c r="Z610" s="12"/>
      <c r="AA610" s="13"/>
    </row>
    <row r="611" spans="1:27" ht="18" customHeight="1">
      <c r="A611" s="14"/>
      <c r="B611" s="10"/>
      <c r="C611" s="10"/>
      <c r="D611" s="10"/>
      <c r="E611" s="10"/>
      <c r="F611" s="10"/>
      <c r="G611" s="10"/>
      <c r="H611" s="10"/>
      <c r="I611" s="10"/>
      <c r="J611" s="10"/>
      <c r="K611" s="10"/>
      <c r="L611" s="10"/>
      <c r="M611" s="10"/>
      <c r="N611" s="10"/>
      <c r="O611" s="10"/>
      <c r="P611" s="10"/>
      <c r="Q611" s="10"/>
      <c r="R611" s="10"/>
      <c r="S611" s="11"/>
      <c r="T611" s="10"/>
      <c r="U611" s="12"/>
      <c r="V611" s="12"/>
      <c r="W611" s="12"/>
      <c r="X611" s="12"/>
      <c r="Y611" s="12"/>
      <c r="Z611" s="12"/>
      <c r="AA611" s="13"/>
    </row>
    <row r="612" spans="1:27" ht="18" customHeight="1">
      <c r="A612" s="14"/>
      <c r="B612" s="10"/>
      <c r="C612" s="10"/>
      <c r="D612" s="10"/>
      <c r="E612" s="10"/>
      <c r="F612" s="10"/>
      <c r="G612" s="10"/>
      <c r="H612" s="10"/>
      <c r="I612" s="10"/>
      <c r="J612" s="10"/>
      <c r="K612" s="10"/>
      <c r="L612" s="10"/>
      <c r="M612" s="10"/>
      <c r="N612" s="10"/>
      <c r="O612" s="10"/>
      <c r="P612" s="10"/>
      <c r="Q612" s="10"/>
      <c r="R612" s="10"/>
      <c r="S612" s="11"/>
      <c r="T612" s="10"/>
      <c r="U612" s="12"/>
      <c r="V612" s="12"/>
      <c r="W612" s="12"/>
      <c r="X612" s="12"/>
      <c r="Y612" s="12"/>
      <c r="Z612" s="12"/>
      <c r="AA612" s="13"/>
    </row>
    <row r="613" spans="1:27" ht="18" customHeight="1">
      <c r="A613" s="14"/>
      <c r="B613" s="10"/>
      <c r="C613" s="10"/>
      <c r="D613" s="10"/>
      <c r="E613" s="10"/>
      <c r="F613" s="10"/>
      <c r="G613" s="10"/>
      <c r="H613" s="10"/>
      <c r="I613" s="10"/>
      <c r="J613" s="10"/>
      <c r="K613" s="10"/>
      <c r="L613" s="10"/>
      <c r="M613" s="10"/>
      <c r="N613" s="10"/>
      <c r="O613" s="10"/>
      <c r="P613" s="10"/>
      <c r="Q613" s="10"/>
      <c r="R613" s="10"/>
      <c r="S613" s="11"/>
      <c r="T613" s="10"/>
      <c r="U613" s="12"/>
      <c r="V613" s="12"/>
      <c r="W613" s="12"/>
      <c r="X613" s="12"/>
      <c r="Y613" s="12"/>
      <c r="Z613" s="12"/>
      <c r="AA613" s="13"/>
    </row>
    <row r="614" spans="1:27" ht="18" customHeight="1">
      <c r="A614" s="14"/>
      <c r="B614" s="10"/>
      <c r="C614" s="10"/>
      <c r="D614" s="10"/>
      <c r="E614" s="10"/>
      <c r="F614" s="10"/>
      <c r="G614" s="10"/>
      <c r="H614" s="10"/>
      <c r="I614" s="10"/>
      <c r="J614" s="10"/>
      <c r="K614" s="10"/>
      <c r="L614" s="10"/>
      <c r="M614" s="10"/>
      <c r="N614" s="10"/>
      <c r="O614" s="10"/>
      <c r="P614" s="10"/>
      <c r="Q614" s="10"/>
      <c r="R614" s="10"/>
      <c r="S614" s="11"/>
      <c r="T614" s="10"/>
      <c r="U614" s="12"/>
      <c r="V614" s="12"/>
      <c r="W614" s="12"/>
      <c r="X614" s="12"/>
      <c r="Y614" s="12"/>
      <c r="Z614" s="12"/>
      <c r="AA614" s="13"/>
    </row>
    <row r="615" spans="1:27" ht="18" customHeight="1">
      <c r="A615" s="14"/>
      <c r="B615" s="10"/>
      <c r="C615" s="10"/>
      <c r="D615" s="10"/>
      <c r="E615" s="10"/>
      <c r="F615" s="10"/>
      <c r="G615" s="10"/>
      <c r="H615" s="10"/>
      <c r="I615" s="10"/>
      <c r="J615" s="10"/>
      <c r="K615" s="10"/>
      <c r="L615" s="10"/>
      <c r="M615" s="10"/>
      <c r="N615" s="10"/>
      <c r="O615" s="10"/>
      <c r="P615" s="10"/>
      <c r="Q615" s="10"/>
      <c r="R615" s="10"/>
      <c r="S615" s="11"/>
      <c r="T615" s="10"/>
      <c r="U615" s="12"/>
      <c r="V615" s="12"/>
      <c r="W615" s="12"/>
      <c r="X615" s="12"/>
      <c r="Y615" s="12"/>
      <c r="Z615" s="12"/>
      <c r="AA615" s="13"/>
    </row>
    <row r="616" spans="1:27" ht="18" customHeight="1">
      <c r="A616" s="14"/>
      <c r="B616" s="10"/>
      <c r="C616" s="10"/>
      <c r="D616" s="10"/>
      <c r="E616" s="10"/>
      <c r="F616" s="10"/>
      <c r="G616" s="10"/>
      <c r="H616" s="10"/>
      <c r="I616" s="10"/>
      <c r="J616" s="10"/>
      <c r="K616" s="10"/>
      <c r="L616" s="10"/>
      <c r="M616" s="10"/>
      <c r="N616" s="10"/>
      <c r="O616" s="10"/>
      <c r="P616" s="10"/>
      <c r="Q616" s="10"/>
      <c r="R616" s="10"/>
      <c r="S616" s="11"/>
      <c r="T616" s="10"/>
      <c r="U616" s="12"/>
      <c r="V616" s="12"/>
      <c r="W616" s="12"/>
      <c r="X616" s="12"/>
      <c r="Y616" s="12"/>
      <c r="Z616" s="12"/>
      <c r="AA616" s="13"/>
    </row>
    <row r="617" spans="1:27" ht="18" customHeight="1">
      <c r="A617" s="14"/>
      <c r="B617" s="10"/>
      <c r="C617" s="10"/>
      <c r="D617" s="10"/>
      <c r="E617" s="10"/>
      <c r="F617" s="10"/>
      <c r="G617" s="10"/>
      <c r="H617" s="10"/>
      <c r="I617" s="10"/>
      <c r="J617" s="10"/>
      <c r="K617" s="10"/>
      <c r="L617" s="10"/>
      <c r="M617" s="10"/>
      <c r="N617" s="10"/>
      <c r="O617" s="10"/>
      <c r="P617" s="10"/>
      <c r="Q617" s="10"/>
      <c r="R617" s="10"/>
      <c r="S617" s="11"/>
      <c r="T617" s="10"/>
      <c r="U617" s="12"/>
      <c r="V617" s="12"/>
      <c r="W617" s="12"/>
      <c r="X617" s="12"/>
      <c r="Y617" s="12"/>
      <c r="Z617" s="12"/>
      <c r="AA617" s="13"/>
    </row>
    <row r="618" spans="1:27" ht="18" customHeight="1">
      <c r="A618" s="14"/>
      <c r="B618" s="10"/>
      <c r="C618" s="10"/>
      <c r="D618" s="10"/>
      <c r="E618" s="10"/>
      <c r="F618" s="10"/>
      <c r="G618" s="10"/>
      <c r="H618" s="10"/>
      <c r="I618" s="10"/>
      <c r="J618" s="10"/>
      <c r="K618" s="10"/>
      <c r="L618" s="10"/>
      <c r="M618" s="10"/>
      <c r="N618" s="10"/>
      <c r="O618" s="10"/>
      <c r="P618" s="10"/>
      <c r="Q618" s="10"/>
      <c r="R618" s="10"/>
      <c r="S618" s="11"/>
      <c r="T618" s="10"/>
      <c r="U618" s="12"/>
      <c r="V618" s="12"/>
      <c r="W618" s="12"/>
      <c r="X618" s="12"/>
      <c r="Y618" s="12"/>
      <c r="Z618" s="12"/>
      <c r="AA618" s="13"/>
    </row>
    <row r="619" spans="1:27" ht="18" customHeight="1">
      <c r="A619" s="14"/>
      <c r="B619" s="10"/>
      <c r="C619" s="10"/>
      <c r="D619" s="10"/>
      <c r="E619" s="10"/>
      <c r="F619" s="10"/>
      <c r="G619" s="10"/>
      <c r="H619" s="10"/>
      <c r="I619" s="10"/>
      <c r="J619" s="10"/>
      <c r="K619" s="10"/>
      <c r="L619" s="10"/>
      <c r="M619" s="10"/>
      <c r="N619" s="10"/>
      <c r="O619" s="10"/>
      <c r="P619" s="10"/>
      <c r="Q619" s="10"/>
      <c r="R619" s="10"/>
      <c r="S619" s="11"/>
      <c r="T619" s="10"/>
      <c r="U619" s="12"/>
      <c r="V619" s="12"/>
      <c r="W619" s="12"/>
      <c r="X619" s="12"/>
      <c r="Y619" s="12"/>
      <c r="Z619" s="12"/>
      <c r="AA619" s="13"/>
    </row>
    <row r="620" spans="1:27" ht="18" customHeight="1">
      <c r="A620" s="14"/>
      <c r="B620" s="10"/>
      <c r="C620" s="10"/>
      <c r="D620" s="10"/>
      <c r="E620" s="10"/>
      <c r="F620" s="10"/>
      <c r="G620" s="10"/>
      <c r="H620" s="10"/>
      <c r="I620" s="10"/>
      <c r="J620" s="10"/>
      <c r="K620" s="10"/>
      <c r="L620" s="10"/>
      <c r="M620" s="10"/>
      <c r="N620" s="10"/>
      <c r="O620" s="10"/>
      <c r="P620" s="10"/>
      <c r="Q620" s="10"/>
      <c r="R620" s="10"/>
      <c r="S620" s="11"/>
      <c r="T620" s="10"/>
      <c r="U620" s="12"/>
      <c r="V620" s="12"/>
      <c r="W620" s="12"/>
      <c r="X620" s="12"/>
      <c r="Y620" s="12"/>
      <c r="Z620" s="12"/>
      <c r="AA620" s="13"/>
    </row>
    <row r="621" spans="1:27" ht="18" customHeight="1">
      <c r="A621" s="14"/>
      <c r="B621" s="10"/>
      <c r="C621" s="10"/>
      <c r="D621" s="10"/>
      <c r="E621" s="10"/>
      <c r="F621" s="10"/>
      <c r="G621" s="10"/>
      <c r="H621" s="10"/>
      <c r="I621" s="10"/>
      <c r="J621" s="10"/>
      <c r="K621" s="10"/>
      <c r="L621" s="10"/>
      <c r="M621" s="10"/>
      <c r="N621" s="10"/>
      <c r="O621" s="10"/>
      <c r="P621" s="10"/>
      <c r="Q621" s="10"/>
      <c r="R621" s="10"/>
      <c r="S621" s="11"/>
      <c r="T621" s="10"/>
      <c r="U621" s="12"/>
      <c r="V621" s="12"/>
      <c r="W621" s="12"/>
      <c r="X621" s="12"/>
      <c r="Y621" s="12"/>
      <c r="Z621" s="12"/>
      <c r="AA621" s="13"/>
    </row>
    <row r="622" spans="1:27" ht="18" customHeight="1">
      <c r="A622" s="14"/>
      <c r="B622" s="10"/>
      <c r="C622" s="10"/>
      <c r="D622" s="10"/>
      <c r="E622" s="10"/>
      <c r="F622" s="10"/>
      <c r="G622" s="10"/>
      <c r="H622" s="10"/>
      <c r="I622" s="10"/>
      <c r="J622" s="10"/>
      <c r="K622" s="10"/>
      <c r="L622" s="10"/>
      <c r="M622" s="10"/>
      <c r="N622" s="10"/>
      <c r="O622" s="10"/>
      <c r="P622" s="10"/>
      <c r="Q622" s="10"/>
      <c r="R622" s="10"/>
      <c r="S622" s="11"/>
      <c r="T622" s="10"/>
      <c r="U622" s="12"/>
      <c r="V622" s="12"/>
      <c r="W622" s="12"/>
      <c r="X622" s="12"/>
      <c r="Y622" s="12"/>
      <c r="Z622" s="12"/>
      <c r="AA622" s="13"/>
    </row>
    <row r="623" spans="1:27" ht="18" customHeight="1">
      <c r="A623" s="14"/>
      <c r="B623" s="10"/>
      <c r="C623" s="10"/>
      <c r="D623" s="10"/>
      <c r="E623" s="10"/>
      <c r="F623" s="10"/>
      <c r="G623" s="10"/>
      <c r="H623" s="10"/>
      <c r="I623" s="10"/>
      <c r="J623" s="10"/>
      <c r="K623" s="10"/>
      <c r="L623" s="10"/>
      <c r="M623" s="10"/>
      <c r="N623" s="10"/>
      <c r="O623" s="10"/>
      <c r="P623" s="10"/>
      <c r="Q623" s="10"/>
      <c r="R623" s="10"/>
      <c r="S623" s="11"/>
      <c r="T623" s="10"/>
      <c r="U623" s="12"/>
      <c r="V623" s="12"/>
      <c r="W623" s="12"/>
      <c r="X623" s="12"/>
      <c r="Y623" s="12"/>
      <c r="Z623" s="12"/>
      <c r="AA623" s="13"/>
    </row>
    <row r="624" spans="1:27" ht="18" customHeight="1">
      <c r="A624" s="14"/>
      <c r="B624" s="10"/>
      <c r="C624" s="10"/>
      <c r="D624" s="10"/>
      <c r="E624" s="10"/>
      <c r="F624" s="10"/>
      <c r="G624" s="10"/>
      <c r="H624" s="10"/>
      <c r="I624" s="10"/>
      <c r="J624" s="10"/>
      <c r="K624" s="10"/>
      <c r="L624" s="10"/>
      <c r="M624" s="10"/>
      <c r="N624" s="10"/>
      <c r="O624" s="10"/>
      <c r="P624" s="10"/>
      <c r="Q624" s="10"/>
      <c r="R624" s="10"/>
      <c r="S624" s="11"/>
      <c r="T624" s="10"/>
      <c r="U624" s="12"/>
      <c r="V624" s="12"/>
      <c r="W624" s="12"/>
      <c r="X624" s="12"/>
      <c r="Y624" s="12"/>
      <c r="Z624" s="12"/>
      <c r="AA624" s="13"/>
    </row>
    <row r="625" spans="1:27" ht="18" customHeight="1">
      <c r="A625" s="14"/>
      <c r="B625" s="10"/>
      <c r="C625" s="10"/>
      <c r="D625" s="10"/>
      <c r="E625" s="10"/>
      <c r="F625" s="10"/>
      <c r="G625" s="10"/>
      <c r="H625" s="10"/>
      <c r="I625" s="10"/>
      <c r="J625" s="10"/>
      <c r="K625" s="10"/>
      <c r="L625" s="10"/>
      <c r="M625" s="10"/>
      <c r="N625" s="10"/>
      <c r="O625" s="10"/>
      <c r="P625" s="10"/>
      <c r="Q625" s="10"/>
      <c r="R625" s="10"/>
      <c r="S625" s="11"/>
      <c r="T625" s="10"/>
      <c r="U625" s="12"/>
      <c r="V625" s="12"/>
      <c r="W625" s="12"/>
      <c r="X625" s="12"/>
      <c r="Y625" s="12"/>
      <c r="Z625" s="12"/>
      <c r="AA625" s="13"/>
    </row>
    <row r="626" spans="1:27" ht="18" customHeight="1">
      <c r="A626" s="14"/>
      <c r="B626" s="10"/>
      <c r="C626" s="10"/>
      <c r="D626" s="10"/>
      <c r="E626" s="10"/>
      <c r="F626" s="10"/>
      <c r="G626" s="10"/>
      <c r="H626" s="10"/>
      <c r="I626" s="10"/>
      <c r="J626" s="10"/>
      <c r="K626" s="10"/>
      <c r="L626" s="10"/>
      <c r="M626" s="10"/>
      <c r="N626" s="10"/>
      <c r="O626" s="10"/>
      <c r="P626" s="10"/>
      <c r="Q626" s="10"/>
      <c r="R626" s="10"/>
      <c r="S626" s="11"/>
      <c r="T626" s="10"/>
      <c r="U626" s="12"/>
      <c r="V626" s="12"/>
      <c r="W626" s="12"/>
      <c r="X626" s="12"/>
      <c r="Y626" s="12"/>
      <c r="Z626" s="12"/>
      <c r="AA626" s="13"/>
    </row>
    <row r="627" spans="1:27" ht="18" customHeight="1">
      <c r="A627" s="14"/>
      <c r="B627" s="10"/>
      <c r="C627" s="10"/>
      <c r="D627" s="10"/>
      <c r="E627" s="10"/>
      <c r="F627" s="10"/>
      <c r="G627" s="10"/>
      <c r="H627" s="10"/>
      <c r="I627" s="10"/>
      <c r="J627" s="10"/>
      <c r="K627" s="10"/>
      <c r="L627" s="10"/>
      <c r="M627" s="10"/>
      <c r="N627" s="10"/>
      <c r="O627" s="10"/>
      <c r="P627" s="10"/>
      <c r="Q627" s="10"/>
      <c r="R627" s="10"/>
      <c r="S627" s="11"/>
      <c r="T627" s="10"/>
      <c r="U627" s="12"/>
      <c r="V627" s="12"/>
      <c r="W627" s="12"/>
      <c r="X627" s="12"/>
      <c r="Y627" s="12"/>
      <c r="Z627" s="12"/>
      <c r="AA627" s="13"/>
    </row>
    <row r="628" spans="1:27" ht="18" customHeight="1">
      <c r="A628" s="14"/>
      <c r="B628" s="10"/>
      <c r="C628" s="10"/>
      <c r="D628" s="10"/>
      <c r="E628" s="10"/>
      <c r="F628" s="10"/>
      <c r="G628" s="10"/>
      <c r="H628" s="10"/>
      <c r="I628" s="10"/>
      <c r="J628" s="10"/>
      <c r="K628" s="10"/>
      <c r="L628" s="10"/>
      <c r="M628" s="10"/>
      <c r="N628" s="10"/>
      <c r="O628" s="10"/>
      <c r="P628" s="10"/>
      <c r="Q628" s="10"/>
      <c r="R628" s="10"/>
      <c r="S628" s="11"/>
      <c r="T628" s="10"/>
      <c r="U628" s="12"/>
      <c r="V628" s="12"/>
      <c r="W628" s="12"/>
      <c r="X628" s="12"/>
      <c r="Y628" s="12"/>
      <c r="Z628" s="12"/>
      <c r="AA628" s="13"/>
    </row>
    <row r="629" spans="1:27" ht="18" customHeight="1">
      <c r="A629" s="14"/>
      <c r="B629" s="10"/>
      <c r="C629" s="10"/>
      <c r="D629" s="10"/>
      <c r="E629" s="10"/>
      <c r="F629" s="10"/>
      <c r="G629" s="10"/>
      <c r="H629" s="10"/>
      <c r="I629" s="10"/>
      <c r="J629" s="10"/>
      <c r="K629" s="10"/>
      <c r="L629" s="10"/>
      <c r="M629" s="10"/>
      <c r="N629" s="10"/>
      <c r="O629" s="10"/>
      <c r="P629" s="10"/>
      <c r="Q629" s="10"/>
      <c r="R629" s="10"/>
      <c r="S629" s="11"/>
      <c r="T629" s="10"/>
      <c r="U629" s="12"/>
      <c r="V629" s="12"/>
      <c r="W629" s="12"/>
      <c r="X629" s="12"/>
      <c r="Y629" s="12"/>
      <c r="Z629" s="12"/>
      <c r="AA629" s="13"/>
    </row>
    <row r="630" spans="1:27" ht="18" customHeight="1">
      <c r="A630" s="14"/>
      <c r="B630" s="10"/>
      <c r="C630" s="10"/>
      <c r="D630" s="10"/>
      <c r="E630" s="10"/>
      <c r="F630" s="10"/>
      <c r="G630" s="10"/>
      <c r="H630" s="10"/>
      <c r="I630" s="10"/>
      <c r="J630" s="10"/>
      <c r="K630" s="10"/>
      <c r="L630" s="10"/>
      <c r="M630" s="10"/>
      <c r="N630" s="10"/>
      <c r="O630" s="10"/>
      <c r="P630" s="10"/>
      <c r="Q630" s="10"/>
      <c r="R630" s="10"/>
      <c r="S630" s="11"/>
      <c r="T630" s="10"/>
      <c r="U630" s="12"/>
      <c r="V630" s="12"/>
      <c r="W630" s="12"/>
      <c r="X630" s="12"/>
      <c r="Y630" s="12"/>
      <c r="Z630" s="12"/>
      <c r="AA630" s="13"/>
    </row>
    <row r="631" spans="1:27" ht="18" customHeight="1">
      <c r="A631" s="14"/>
      <c r="B631" s="10"/>
      <c r="C631" s="10"/>
      <c r="D631" s="10"/>
      <c r="E631" s="10"/>
      <c r="F631" s="10"/>
      <c r="G631" s="10"/>
      <c r="H631" s="10"/>
      <c r="I631" s="10"/>
      <c r="J631" s="10"/>
      <c r="K631" s="10"/>
      <c r="L631" s="10"/>
      <c r="M631" s="10"/>
      <c r="N631" s="10"/>
      <c r="O631" s="10"/>
      <c r="P631" s="10"/>
      <c r="Q631" s="10"/>
      <c r="R631" s="10"/>
      <c r="S631" s="11"/>
      <c r="T631" s="10"/>
      <c r="U631" s="12"/>
      <c r="V631" s="12"/>
      <c r="W631" s="12"/>
      <c r="X631" s="12"/>
      <c r="Y631" s="12"/>
      <c r="Z631" s="12"/>
      <c r="AA631" s="13"/>
    </row>
    <row r="632" spans="1:27" ht="18" customHeight="1">
      <c r="A632" s="14"/>
      <c r="B632" s="10"/>
      <c r="C632" s="10"/>
      <c r="D632" s="10"/>
      <c r="E632" s="10"/>
      <c r="F632" s="10"/>
      <c r="G632" s="10"/>
      <c r="H632" s="10"/>
      <c r="I632" s="10"/>
      <c r="J632" s="10"/>
      <c r="K632" s="10"/>
      <c r="L632" s="10"/>
      <c r="M632" s="10"/>
      <c r="N632" s="10"/>
      <c r="O632" s="10"/>
      <c r="P632" s="10"/>
      <c r="Q632" s="10"/>
      <c r="R632" s="10"/>
      <c r="S632" s="11"/>
      <c r="T632" s="10"/>
      <c r="U632" s="12"/>
      <c r="V632" s="12"/>
      <c r="W632" s="12"/>
      <c r="X632" s="12"/>
      <c r="Y632" s="12"/>
      <c r="Z632" s="12"/>
      <c r="AA632" s="13"/>
    </row>
    <row r="633" spans="1:27" ht="18" customHeight="1">
      <c r="A633" s="14"/>
      <c r="B633" s="10"/>
      <c r="C633" s="10"/>
      <c r="D633" s="10"/>
      <c r="E633" s="10"/>
      <c r="F633" s="10"/>
      <c r="G633" s="10"/>
      <c r="H633" s="10"/>
      <c r="I633" s="10"/>
      <c r="J633" s="10"/>
      <c r="K633" s="10"/>
      <c r="L633" s="10"/>
      <c r="M633" s="10"/>
      <c r="N633" s="10"/>
      <c r="O633" s="10"/>
      <c r="P633" s="10"/>
      <c r="Q633" s="10"/>
      <c r="R633" s="10"/>
      <c r="S633" s="11"/>
      <c r="T633" s="10"/>
      <c r="U633" s="12"/>
      <c r="V633" s="12"/>
      <c r="W633" s="12"/>
      <c r="X633" s="12"/>
      <c r="Y633" s="12"/>
      <c r="Z633" s="12"/>
      <c r="AA633" s="13"/>
    </row>
    <row r="634" spans="1:27" ht="18" customHeight="1">
      <c r="A634" s="14"/>
      <c r="B634" s="10"/>
      <c r="C634" s="10"/>
      <c r="D634" s="10"/>
      <c r="E634" s="10"/>
      <c r="F634" s="10"/>
      <c r="G634" s="10"/>
      <c r="H634" s="10"/>
      <c r="I634" s="10"/>
      <c r="J634" s="10"/>
      <c r="K634" s="10"/>
      <c r="L634" s="10"/>
      <c r="M634" s="10"/>
      <c r="N634" s="10"/>
      <c r="O634" s="10"/>
      <c r="P634" s="10"/>
      <c r="Q634" s="10"/>
      <c r="R634" s="10"/>
      <c r="S634" s="11"/>
      <c r="T634" s="10"/>
      <c r="U634" s="12"/>
      <c r="V634" s="12"/>
      <c r="W634" s="12"/>
      <c r="X634" s="12"/>
      <c r="Y634" s="12"/>
      <c r="Z634" s="12"/>
      <c r="AA634" s="13"/>
    </row>
    <row r="635" spans="1:27" ht="18" customHeight="1">
      <c r="A635" s="14"/>
      <c r="B635" s="10"/>
      <c r="C635" s="10"/>
      <c r="D635" s="10"/>
      <c r="E635" s="10"/>
      <c r="F635" s="10"/>
      <c r="G635" s="10"/>
      <c r="H635" s="10"/>
      <c r="I635" s="10"/>
      <c r="J635" s="10"/>
      <c r="K635" s="10"/>
      <c r="L635" s="10"/>
      <c r="M635" s="10"/>
      <c r="N635" s="10"/>
      <c r="O635" s="10"/>
      <c r="P635" s="10"/>
      <c r="Q635" s="10"/>
      <c r="R635" s="10"/>
      <c r="S635" s="11"/>
      <c r="T635" s="10"/>
      <c r="U635" s="12"/>
      <c r="V635" s="12"/>
      <c r="W635" s="12"/>
      <c r="X635" s="12"/>
      <c r="Y635" s="12"/>
      <c r="Z635" s="12"/>
      <c r="AA635" s="13"/>
    </row>
    <row r="636" spans="1:27" ht="18" customHeight="1">
      <c r="A636" s="14"/>
      <c r="B636" s="10"/>
      <c r="C636" s="10"/>
      <c r="D636" s="10"/>
      <c r="E636" s="10"/>
      <c r="F636" s="10"/>
      <c r="G636" s="10"/>
      <c r="H636" s="10"/>
      <c r="I636" s="10"/>
      <c r="J636" s="10"/>
      <c r="K636" s="10"/>
      <c r="L636" s="10"/>
      <c r="M636" s="10"/>
      <c r="N636" s="10"/>
      <c r="O636" s="10"/>
      <c r="P636" s="10"/>
      <c r="Q636" s="10"/>
      <c r="R636" s="10"/>
      <c r="S636" s="11"/>
      <c r="T636" s="10"/>
      <c r="U636" s="12"/>
      <c r="V636" s="12"/>
      <c r="W636" s="12"/>
      <c r="X636" s="12"/>
      <c r="Y636" s="12"/>
      <c r="Z636" s="12"/>
      <c r="AA636" s="13"/>
    </row>
    <row r="637" spans="1:27" ht="18" customHeight="1">
      <c r="A637" s="14"/>
      <c r="B637" s="10"/>
      <c r="C637" s="10"/>
      <c r="D637" s="10"/>
      <c r="E637" s="10"/>
      <c r="F637" s="10"/>
      <c r="G637" s="10"/>
      <c r="H637" s="10"/>
      <c r="I637" s="10"/>
      <c r="J637" s="10"/>
      <c r="K637" s="10"/>
      <c r="L637" s="10"/>
      <c r="M637" s="10"/>
      <c r="N637" s="10"/>
      <c r="O637" s="10"/>
      <c r="P637" s="10"/>
      <c r="Q637" s="10"/>
      <c r="R637" s="10"/>
      <c r="S637" s="11"/>
      <c r="T637" s="10"/>
      <c r="U637" s="12"/>
      <c r="V637" s="12"/>
      <c r="W637" s="12"/>
      <c r="X637" s="12"/>
      <c r="Y637" s="12"/>
      <c r="Z637" s="12"/>
      <c r="AA637" s="13"/>
    </row>
    <row r="638" spans="1:27" ht="18" customHeight="1">
      <c r="A638" s="14"/>
      <c r="B638" s="10"/>
      <c r="C638" s="10"/>
      <c r="D638" s="10"/>
      <c r="E638" s="10"/>
      <c r="F638" s="10"/>
      <c r="G638" s="10"/>
      <c r="H638" s="10"/>
      <c r="I638" s="10"/>
      <c r="J638" s="10"/>
      <c r="K638" s="10"/>
      <c r="L638" s="10"/>
      <c r="M638" s="10"/>
      <c r="N638" s="10"/>
      <c r="O638" s="10"/>
      <c r="P638" s="10"/>
      <c r="Q638" s="10"/>
      <c r="R638" s="10"/>
      <c r="S638" s="11"/>
      <c r="T638" s="10"/>
      <c r="U638" s="12"/>
      <c r="V638" s="12"/>
      <c r="W638" s="12"/>
      <c r="X638" s="12"/>
      <c r="Y638" s="12"/>
      <c r="Z638" s="12"/>
      <c r="AA638" s="13"/>
    </row>
    <row r="639" spans="1:27" ht="18" customHeight="1">
      <c r="A639" s="14"/>
      <c r="B639" s="10"/>
      <c r="C639" s="10"/>
      <c r="D639" s="10"/>
      <c r="E639" s="10"/>
      <c r="F639" s="10"/>
      <c r="G639" s="10"/>
      <c r="H639" s="10"/>
      <c r="I639" s="10"/>
      <c r="J639" s="10"/>
      <c r="K639" s="10"/>
      <c r="L639" s="10"/>
      <c r="M639" s="10"/>
      <c r="N639" s="10"/>
      <c r="O639" s="10"/>
      <c r="P639" s="10"/>
      <c r="Q639" s="10"/>
      <c r="R639" s="10"/>
      <c r="S639" s="11"/>
      <c r="T639" s="10"/>
      <c r="U639" s="12"/>
      <c r="V639" s="12"/>
      <c r="W639" s="12"/>
      <c r="X639" s="12"/>
      <c r="Y639" s="12"/>
      <c r="Z639" s="12"/>
      <c r="AA639" s="13"/>
    </row>
    <row r="640" spans="1:27" ht="18" customHeight="1">
      <c r="A640" s="14"/>
      <c r="B640" s="10"/>
      <c r="C640" s="10"/>
      <c r="D640" s="10"/>
      <c r="E640" s="10"/>
      <c r="F640" s="10"/>
      <c r="G640" s="10"/>
      <c r="H640" s="10"/>
      <c r="I640" s="10"/>
      <c r="J640" s="10"/>
      <c r="K640" s="10"/>
      <c r="L640" s="10"/>
      <c r="M640" s="10"/>
      <c r="N640" s="10"/>
      <c r="O640" s="10"/>
      <c r="P640" s="10"/>
      <c r="Q640" s="10"/>
      <c r="R640" s="10"/>
      <c r="S640" s="11"/>
      <c r="T640" s="10"/>
      <c r="U640" s="12"/>
      <c r="V640" s="12"/>
      <c r="W640" s="12"/>
      <c r="X640" s="12"/>
      <c r="Y640" s="12"/>
      <c r="Z640" s="12"/>
      <c r="AA640" s="13"/>
    </row>
    <row r="641" spans="1:27" ht="18" customHeight="1">
      <c r="A641" s="14"/>
      <c r="B641" s="10"/>
      <c r="C641" s="10"/>
      <c r="D641" s="10"/>
      <c r="E641" s="10"/>
      <c r="F641" s="10"/>
      <c r="G641" s="10"/>
      <c r="H641" s="10"/>
      <c r="I641" s="10"/>
      <c r="J641" s="10"/>
      <c r="K641" s="10"/>
      <c r="L641" s="10"/>
      <c r="M641" s="10"/>
      <c r="N641" s="10"/>
      <c r="O641" s="10"/>
      <c r="P641" s="10"/>
      <c r="Q641" s="10"/>
      <c r="R641" s="10"/>
      <c r="S641" s="11"/>
      <c r="T641" s="10"/>
      <c r="U641" s="12"/>
      <c r="V641" s="12"/>
      <c r="W641" s="12"/>
      <c r="X641" s="12"/>
      <c r="Y641" s="12"/>
      <c r="Z641" s="12"/>
      <c r="AA641" s="13"/>
    </row>
    <row r="642" spans="1:27" ht="18" customHeight="1">
      <c r="A642" s="14"/>
      <c r="B642" s="10"/>
      <c r="C642" s="10"/>
      <c r="D642" s="10"/>
      <c r="E642" s="10"/>
      <c r="F642" s="10"/>
      <c r="G642" s="10"/>
      <c r="H642" s="10"/>
      <c r="I642" s="10"/>
      <c r="J642" s="10"/>
      <c r="K642" s="10"/>
      <c r="L642" s="10"/>
      <c r="M642" s="10"/>
      <c r="N642" s="10"/>
      <c r="O642" s="10"/>
      <c r="P642" s="10"/>
      <c r="Q642" s="10"/>
      <c r="R642" s="10"/>
      <c r="S642" s="11"/>
      <c r="T642" s="10"/>
      <c r="U642" s="12"/>
      <c r="V642" s="12"/>
      <c r="W642" s="12"/>
      <c r="X642" s="12"/>
      <c r="Y642" s="12"/>
      <c r="Z642" s="12"/>
      <c r="AA642" s="13"/>
    </row>
    <row r="643" spans="1:27" ht="18" customHeight="1">
      <c r="A643" s="14"/>
      <c r="B643" s="10"/>
      <c r="C643" s="10"/>
      <c r="D643" s="10"/>
      <c r="E643" s="10"/>
      <c r="F643" s="10"/>
      <c r="G643" s="10"/>
      <c r="H643" s="10"/>
      <c r="I643" s="10"/>
      <c r="J643" s="10"/>
      <c r="K643" s="10"/>
      <c r="L643" s="10"/>
      <c r="M643" s="10"/>
      <c r="N643" s="10"/>
      <c r="O643" s="10"/>
      <c r="P643" s="10"/>
      <c r="Q643" s="10"/>
      <c r="R643" s="10"/>
      <c r="S643" s="11"/>
      <c r="T643" s="10"/>
      <c r="U643" s="12"/>
      <c r="V643" s="12"/>
      <c r="W643" s="12"/>
      <c r="X643" s="12"/>
      <c r="Y643" s="12"/>
      <c r="Z643" s="12"/>
      <c r="AA643" s="13"/>
    </row>
    <row r="644" spans="1:27" ht="18" customHeight="1">
      <c r="A644" s="14"/>
      <c r="B644" s="10"/>
      <c r="C644" s="10"/>
      <c r="D644" s="10"/>
      <c r="E644" s="10"/>
      <c r="F644" s="10"/>
      <c r="G644" s="10"/>
      <c r="H644" s="10"/>
      <c r="I644" s="10"/>
      <c r="J644" s="10"/>
      <c r="K644" s="10"/>
      <c r="L644" s="10"/>
      <c r="M644" s="10"/>
      <c r="N644" s="10"/>
      <c r="O644" s="10"/>
      <c r="P644" s="10"/>
      <c r="Q644" s="10"/>
      <c r="R644" s="10"/>
      <c r="S644" s="11"/>
      <c r="T644" s="10"/>
      <c r="U644" s="12"/>
      <c r="V644" s="12"/>
      <c r="W644" s="12"/>
      <c r="X644" s="12"/>
      <c r="Y644" s="12"/>
      <c r="Z644" s="12"/>
      <c r="AA644" s="13"/>
    </row>
    <row r="645" spans="1:27" ht="18" customHeight="1">
      <c r="A645" s="14"/>
      <c r="B645" s="10"/>
      <c r="C645" s="10"/>
      <c r="D645" s="10"/>
      <c r="E645" s="10"/>
      <c r="F645" s="10"/>
      <c r="G645" s="10"/>
      <c r="H645" s="10"/>
      <c r="I645" s="10"/>
      <c r="J645" s="10"/>
      <c r="K645" s="10"/>
      <c r="L645" s="10"/>
      <c r="M645" s="10"/>
      <c r="N645" s="10"/>
      <c r="O645" s="10"/>
      <c r="P645" s="10"/>
      <c r="Q645" s="10"/>
      <c r="R645" s="10"/>
      <c r="S645" s="11"/>
      <c r="T645" s="10"/>
      <c r="U645" s="12"/>
      <c r="V645" s="12"/>
      <c r="W645" s="12"/>
      <c r="X645" s="12"/>
      <c r="Y645" s="12"/>
      <c r="Z645" s="12"/>
      <c r="AA645" s="13"/>
    </row>
    <row r="646" spans="1:27" ht="18" customHeight="1">
      <c r="A646" s="14"/>
      <c r="B646" s="10"/>
      <c r="C646" s="10"/>
      <c r="D646" s="10"/>
      <c r="E646" s="10"/>
      <c r="F646" s="10"/>
      <c r="G646" s="10"/>
      <c r="H646" s="10"/>
      <c r="I646" s="10"/>
      <c r="J646" s="10"/>
      <c r="K646" s="10"/>
      <c r="L646" s="10"/>
      <c r="M646" s="10"/>
      <c r="N646" s="10"/>
      <c r="O646" s="10"/>
      <c r="P646" s="10"/>
      <c r="Q646" s="10"/>
      <c r="R646" s="10"/>
      <c r="S646" s="11"/>
      <c r="T646" s="10"/>
      <c r="U646" s="12"/>
      <c r="V646" s="12"/>
      <c r="W646" s="12"/>
      <c r="X646" s="12"/>
      <c r="Y646" s="12"/>
      <c r="Z646" s="12"/>
      <c r="AA646" s="13"/>
    </row>
    <row r="647" spans="1:27" ht="18" customHeight="1">
      <c r="A647" s="14"/>
      <c r="B647" s="10"/>
      <c r="C647" s="10"/>
      <c r="D647" s="10"/>
      <c r="E647" s="10"/>
      <c r="F647" s="10"/>
      <c r="G647" s="10"/>
      <c r="H647" s="10"/>
      <c r="I647" s="10"/>
      <c r="J647" s="10"/>
      <c r="K647" s="10"/>
      <c r="L647" s="10"/>
      <c r="M647" s="10"/>
      <c r="N647" s="10"/>
      <c r="O647" s="10"/>
      <c r="P647" s="10"/>
      <c r="Q647" s="10"/>
      <c r="R647" s="10"/>
      <c r="S647" s="11"/>
      <c r="T647" s="10"/>
      <c r="U647" s="12"/>
      <c r="V647" s="12"/>
      <c r="W647" s="12"/>
      <c r="X647" s="12"/>
      <c r="Y647" s="12"/>
      <c r="Z647" s="12"/>
      <c r="AA647" s="13"/>
    </row>
    <row r="648" spans="1:27" ht="18" customHeight="1">
      <c r="A648" s="14"/>
      <c r="B648" s="10"/>
      <c r="C648" s="10"/>
      <c r="D648" s="10"/>
      <c r="E648" s="10"/>
      <c r="F648" s="10"/>
      <c r="G648" s="10"/>
      <c r="H648" s="10"/>
      <c r="I648" s="10"/>
      <c r="J648" s="10"/>
      <c r="K648" s="10"/>
      <c r="L648" s="10"/>
      <c r="M648" s="10"/>
      <c r="N648" s="10"/>
      <c r="O648" s="10"/>
      <c r="P648" s="10"/>
      <c r="Q648" s="10"/>
      <c r="R648" s="10"/>
      <c r="S648" s="11"/>
      <c r="T648" s="10"/>
      <c r="U648" s="12"/>
      <c r="V648" s="12"/>
      <c r="W648" s="12"/>
      <c r="X648" s="12"/>
      <c r="Y648" s="12"/>
      <c r="Z648" s="12"/>
      <c r="AA648" s="13"/>
    </row>
    <row r="649" spans="1:27" ht="18" customHeight="1">
      <c r="A649" s="14"/>
      <c r="B649" s="10"/>
      <c r="C649" s="10"/>
      <c r="D649" s="10"/>
      <c r="E649" s="10"/>
      <c r="F649" s="10"/>
      <c r="G649" s="10"/>
      <c r="H649" s="10"/>
      <c r="I649" s="10"/>
      <c r="J649" s="10"/>
      <c r="K649" s="10"/>
      <c r="L649" s="10"/>
      <c r="M649" s="10"/>
      <c r="N649" s="10"/>
      <c r="O649" s="10"/>
      <c r="P649" s="10"/>
      <c r="Q649" s="10"/>
      <c r="R649" s="10"/>
      <c r="S649" s="11"/>
      <c r="T649" s="10"/>
      <c r="U649" s="12"/>
      <c r="V649" s="12"/>
      <c r="W649" s="12"/>
      <c r="X649" s="12"/>
      <c r="Y649" s="12"/>
      <c r="Z649" s="12"/>
      <c r="AA649" s="13"/>
    </row>
    <row r="650" spans="1:27" ht="18" customHeight="1">
      <c r="A650" s="14"/>
      <c r="B650" s="10"/>
      <c r="C650" s="10"/>
      <c r="D650" s="10"/>
      <c r="E650" s="10"/>
      <c r="F650" s="10"/>
      <c r="G650" s="10"/>
      <c r="H650" s="10"/>
      <c r="I650" s="10"/>
      <c r="J650" s="10"/>
      <c r="K650" s="10"/>
      <c r="L650" s="10"/>
      <c r="M650" s="10"/>
      <c r="N650" s="10"/>
      <c r="O650" s="10"/>
      <c r="P650" s="10"/>
      <c r="Q650" s="10"/>
      <c r="R650" s="10"/>
      <c r="S650" s="11"/>
      <c r="T650" s="10"/>
      <c r="U650" s="12"/>
      <c r="V650" s="12"/>
      <c r="W650" s="12"/>
      <c r="X650" s="12"/>
      <c r="Y650" s="12"/>
      <c r="Z650" s="12"/>
      <c r="AA650" s="13"/>
    </row>
    <row r="651" spans="1:27" ht="18" customHeight="1">
      <c r="A651" s="14"/>
      <c r="B651" s="10"/>
      <c r="C651" s="10"/>
      <c r="D651" s="10"/>
      <c r="E651" s="10"/>
      <c r="F651" s="10"/>
      <c r="G651" s="10"/>
      <c r="H651" s="10"/>
      <c r="I651" s="10"/>
      <c r="J651" s="10"/>
      <c r="K651" s="10"/>
      <c r="L651" s="10"/>
      <c r="M651" s="10"/>
      <c r="N651" s="10"/>
      <c r="O651" s="10"/>
      <c r="P651" s="10"/>
      <c r="Q651" s="10"/>
      <c r="R651" s="10"/>
      <c r="S651" s="11"/>
      <c r="T651" s="10"/>
      <c r="U651" s="12"/>
      <c r="V651" s="12"/>
      <c r="W651" s="12"/>
      <c r="X651" s="12"/>
      <c r="Y651" s="12"/>
      <c r="Z651" s="12"/>
      <c r="AA651" s="13"/>
    </row>
    <row r="652" spans="1:27" ht="18" customHeight="1">
      <c r="A652" s="14"/>
      <c r="B652" s="10"/>
      <c r="C652" s="10"/>
      <c r="D652" s="10"/>
      <c r="E652" s="10"/>
      <c r="F652" s="10"/>
      <c r="G652" s="10"/>
      <c r="H652" s="10"/>
      <c r="I652" s="10"/>
      <c r="J652" s="10"/>
      <c r="K652" s="10"/>
      <c r="L652" s="10"/>
      <c r="M652" s="10"/>
      <c r="N652" s="10"/>
      <c r="O652" s="10"/>
      <c r="P652" s="10"/>
      <c r="Q652" s="10"/>
      <c r="R652" s="10"/>
      <c r="S652" s="11"/>
      <c r="T652" s="10"/>
      <c r="U652" s="12"/>
      <c r="V652" s="12"/>
      <c r="W652" s="12"/>
      <c r="X652" s="12"/>
      <c r="Y652" s="12"/>
      <c r="Z652" s="12"/>
      <c r="AA652" s="13"/>
    </row>
    <row r="653" spans="1:27" ht="18" customHeight="1">
      <c r="A653" s="14"/>
      <c r="B653" s="10"/>
      <c r="C653" s="10"/>
      <c r="D653" s="10"/>
      <c r="E653" s="10"/>
      <c r="F653" s="10"/>
      <c r="G653" s="10"/>
      <c r="H653" s="10"/>
      <c r="I653" s="10"/>
      <c r="J653" s="10"/>
      <c r="K653" s="10"/>
      <c r="L653" s="10"/>
      <c r="M653" s="10"/>
      <c r="N653" s="10"/>
      <c r="O653" s="10"/>
      <c r="P653" s="10"/>
      <c r="Q653" s="10"/>
      <c r="R653" s="10"/>
      <c r="S653" s="11"/>
      <c r="T653" s="10"/>
      <c r="U653" s="12"/>
      <c r="V653" s="12"/>
      <c r="W653" s="12"/>
      <c r="X653" s="12"/>
      <c r="Y653" s="12"/>
      <c r="Z653" s="12"/>
      <c r="AA653" s="13"/>
    </row>
    <row r="654" spans="1:27" ht="18" customHeight="1">
      <c r="A654" s="14"/>
      <c r="B654" s="10"/>
      <c r="C654" s="10"/>
      <c r="D654" s="10"/>
      <c r="E654" s="10"/>
      <c r="F654" s="10"/>
      <c r="G654" s="10"/>
      <c r="H654" s="10"/>
      <c r="I654" s="10"/>
      <c r="J654" s="10"/>
      <c r="K654" s="10"/>
      <c r="L654" s="10"/>
      <c r="M654" s="10"/>
      <c r="N654" s="10"/>
      <c r="O654" s="10"/>
      <c r="P654" s="10"/>
      <c r="Q654" s="10"/>
      <c r="R654" s="10"/>
      <c r="S654" s="11"/>
      <c r="T654" s="10"/>
      <c r="U654" s="12"/>
      <c r="V654" s="12"/>
      <c r="W654" s="12"/>
      <c r="X654" s="12"/>
      <c r="Y654" s="12"/>
      <c r="Z654" s="12"/>
      <c r="AA654" s="13"/>
    </row>
    <row r="655" spans="1:27" ht="18" customHeight="1">
      <c r="A655" s="14"/>
      <c r="B655" s="10"/>
      <c r="C655" s="10"/>
      <c r="D655" s="10"/>
      <c r="E655" s="10"/>
      <c r="F655" s="10"/>
      <c r="G655" s="10"/>
      <c r="H655" s="10"/>
      <c r="I655" s="10"/>
      <c r="J655" s="10"/>
      <c r="K655" s="10"/>
      <c r="L655" s="10"/>
      <c r="M655" s="10"/>
      <c r="N655" s="10"/>
      <c r="O655" s="10"/>
      <c r="P655" s="10"/>
      <c r="Q655" s="10"/>
      <c r="R655" s="10"/>
      <c r="S655" s="11"/>
      <c r="T655" s="10"/>
      <c r="U655" s="12"/>
      <c r="V655" s="12"/>
      <c r="W655" s="12"/>
      <c r="X655" s="12"/>
      <c r="Y655" s="12"/>
      <c r="Z655" s="12"/>
      <c r="AA655" s="13"/>
    </row>
    <row r="656" spans="1:27" ht="18" customHeight="1">
      <c r="A656" s="14"/>
      <c r="B656" s="10"/>
      <c r="C656" s="10"/>
      <c r="D656" s="10"/>
      <c r="E656" s="10"/>
      <c r="F656" s="10"/>
      <c r="G656" s="10"/>
      <c r="H656" s="10"/>
      <c r="I656" s="10"/>
      <c r="J656" s="10"/>
      <c r="K656" s="10"/>
      <c r="L656" s="10"/>
      <c r="M656" s="10"/>
      <c r="N656" s="10"/>
      <c r="O656" s="10"/>
      <c r="P656" s="10"/>
      <c r="Q656" s="10"/>
      <c r="R656" s="10"/>
      <c r="S656" s="11"/>
      <c r="T656" s="10"/>
      <c r="U656" s="12"/>
      <c r="V656" s="12"/>
      <c r="W656" s="12"/>
      <c r="X656" s="12"/>
      <c r="Y656" s="12"/>
      <c r="Z656" s="12"/>
      <c r="AA656" s="13"/>
    </row>
    <row r="657" spans="1:27" ht="18" customHeight="1">
      <c r="A657" s="14"/>
      <c r="B657" s="10"/>
      <c r="C657" s="10"/>
      <c r="D657" s="10"/>
      <c r="E657" s="10"/>
      <c r="F657" s="10"/>
      <c r="G657" s="10"/>
      <c r="H657" s="10"/>
      <c r="I657" s="10"/>
      <c r="J657" s="10"/>
      <c r="K657" s="10"/>
      <c r="L657" s="10"/>
      <c r="M657" s="10"/>
      <c r="N657" s="10"/>
      <c r="O657" s="10"/>
      <c r="P657" s="10"/>
      <c r="Q657" s="10"/>
      <c r="R657" s="10"/>
      <c r="S657" s="11"/>
      <c r="T657" s="10"/>
      <c r="U657" s="12"/>
      <c r="V657" s="12"/>
      <c r="W657" s="12"/>
      <c r="X657" s="12"/>
      <c r="Y657" s="12"/>
      <c r="Z657" s="12"/>
      <c r="AA657" s="13"/>
    </row>
    <row r="658" spans="1:27" ht="18" customHeight="1">
      <c r="A658" s="14"/>
      <c r="B658" s="10"/>
      <c r="C658" s="10"/>
      <c r="D658" s="10"/>
      <c r="E658" s="10"/>
      <c r="F658" s="10"/>
      <c r="G658" s="10"/>
      <c r="H658" s="10"/>
      <c r="I658" s="10"/>
      <c r="J658" s="10"/>
      <c r="K658" s="10"/>
      <c r="L658" s="10"/>
      <c r="M658" s="10"/>
      <c r="N658" s="10"/>
      <c r="O658" s="10"/>
      <c r="P658" s="10"/>
      <c r="Q658" s="10"/>
      <c r="R658" s="10"/>
      <c r="S658" s="11"/>
      <c r="T658" s="10"/>
      <c r="U658" s="12"/>
      <c r="V658" s="12"/>
      <c r="W658" s="12"/>
      <c r="X658" s="12"/>
      <c r="Y658" s="12"/>
      <c r="Z658" s="12"/>
      <c r="AA658" s="13"/>
    </row>
    <row r="659" spans="1:27" ht="18" customHeight="1">
      <c r="A659" s="14"/>
      <c r="B659" s="10"/>
      <c r="C659" s="10"/>
      <c r="D659" s="10"/>
      <c r="E659" s="10"/>
      <c r="F659" s="10"/>
      <c r="G659" s="10"/>
      <c r="H659" s="10"/>
      <c r="I659" s="10"/>
      <c r="J659" s="10"/>
      <c r="K659" s="10"/>
      <c r="L659" s="10"/>
      <c r="M659" s="10"/>
      <c r="N659" s="10"/>
      <c r="O659" s="10"/>
      <c r="P659" s="10"/>
      <c r="Q659" s="10"/>
      <c r="R659" s="10"/>
      <c r="S659" s="11"/>
      <c r="T659" s="10"/>
      <c r="U659" s="12"/>
      <c r="V659" s="12"/>
      <c r="W659" s="12"/>
      <c r="X659" s="12"/>
      <c r="Y659" s="12"/>
      <c r="Z659" s="12"/>
      <c r="AA659" s="13"/>
    </row>
    <row r="660" spans="1:27" ht="18" customHeight="1">
      <c r="A660" s="14"/>
      <c r="B660" s="10"/>
      <c r="C660" s="10"/>
      <c r="D660" s="10"/>
      <c r="E660" s="10"/>
      <c r="F660" s="10"/>
      <c r="G660" s="10"/>
      <c r="H660" s="10"/>
      <c r="I660" s="10"/>
      <c r="J660" s="10"/>
      <c r="K660" s="10"/>
      <c r="L660" s="10"/>
      <c r="M660" s="10"/>
      <c r="N660" s="10"/>
      <c r="O660" s="10"/>
      <c r="P660" s="10"/>
      <c r="Q660" s="10"/>
      <c r="R660" s="10"/>
      <c r="S660" s="11"/>
      <c r="T660" s="10"/>
      <c r="U660" s="12"/>
      <c r="V660" s="12"/>
      <c r="W660" s="12"/>
      <c r="X660" s="12"/>
      <c r="Y660" s="12"/>
      <c r="Z660" s="12"/>
      <c r="AA660" s="13"/>
    </row>
    <row r="661" spans="1:27" ht="18" customHeight="1">
      <c r="A661" s="14"/>
      <c r="B661" s="10"/>
      <c r="C661" s="10"/>
      <c r="D661" s="10"/>
      <c r="E661" s="10"/>
      <c r="F661" s="10"/>
      <c r="G661" s="10"/>
      <c r="H661" s="10"/>
      <c r="I661" s="10"/>
      <c r="J661" s="10"/>
      <c r="K661" s="10"/>
      <c r="L661" s="10"/>
      <c r="M661" s="10"/>
      <c r="N661" s="10"/>
      <c r="O661" s="10"/>
      <c r="P661" s="10"/>
      <c r="Q661" s="10"/>
      <c r="R661" s="10"/>
      <c r="S661" s="11"/>
      <c r="T661" s="10"/>
      <c r="U661" s="12"/>
      <c r="V661" s="12"/>
      <c r="W661" s="12"/>
      <c r="X661" s="12"/>
      <c r="Y661" s="12"/>
      <c r="Z661" s="12"/>
      <c r="AA661" s="13"/>
    </row>
    <row r="662" spans="1:27" ht="18" customHeight="1">
      <c r="A662" s="14"/>
      <c r="B662" s="10"/>
      <c r="C662" s="10"/>
      <c r="D662" s="10"/>
      <c r="E662" s="10"/>
      <c r="F662" s="10"/>
      <c r="G662" s="10"/>
      <c r="H662" s="10"/>
      <c r="I662" s="10"/>
      <c r="J662" s="10"/>
      <c r="K662" s="10"/>
      <c r="L662" s="10"/>
      <c r="M662" s="10"/>
      <c r="N662" s="10"/>
      <c r="O662" s="10"/>
      <c r="P662" s="10"/>
      <c r="Q662" s="10"/>
      <c r="R662" s="10"/>
      <c r="S662" s="11"/>
      <c r="T662" s="10"/>
      <c r="U662" s="12"/>
      <c r="V662" s="12"/>
      <c r="W662" s="12"/>
      <c r="X662" s="12"/>
      <c r="Y662" s="12"/>
      <c r="Z662" s="12"/>
      <c r="AA662" s="13"/>
    </row>
    <row r="663" spans="1:27" ht="18" customHeight="1">
      <c r="A663" s="14"/>
      <c r="B663" s="10"/>
      <c r="C663" s="10"/>
      <c r="D663" s="10"/>
      <c r="E663" s="10"/>
      <c r="F663" s="10"/>
      <c r="G663" s="10"/>
      <c r="H663" s="10"/>
      <c r="I663" s="10"/>
      <c r="J663" s="10"/>
      <c r="K663" s="10"/>
      <c r="L663" s="10"/>
      <c r="M663" s="10"/>
      <c r="N663" s="10"/>
      <c r="O663" s="10"/>
      <c r="P663" s="10"/>
      <c r="Q663" s="10"/>
      <c r="R663" s="10"/>
      <c r="S663" s="11"/>
      <c r="T663" s="10"/>
      <c r="U663" s="12"/>
      <c r="V663" s="12"/>
      <c r="W663" s="12"/>
      <c r="X663" s="12"/>
      <c r="Y663" s="12"/>
      <c r="Z663" s="12"/>
      <c r="AA663" s="13"/>
    </row>
    <row r="664" spans="1:27" ht="18" customHeight="1">
      <c r="A664" s="14"/>
      <c r="B664" s="10"/>
      <c r="C664" s="10"/>
      <c r="D664" s="10"/>
      <c r="E664" s="10"/>
      <c r="F664" s="10"/>
      <c r="G664" s="10"/>
      <c r="H664" s="10"/>
      <c r="I664" s="10"/>
      <c r="J664" s="10"/>
      <c r="K664" s="10"/>
      <c r="L664" s="10"/>
      <c r="M664" s="10"/>
      <c r="N664" s="10"/>
      <c r="O664" s="10"/>
      <c r="P664" s="10"/>
      <c r="Q664" s="10"/>
      <c r="R664" s="10"/>
      <c r="S664" s="11"/>
      <c r="T664" s="10"/>
      <c r="U664" s="12"/>
      <c r="V664" s="12"/>
      <c r="W664" s="12"/>
      <c r="X664" s="12"/>
      <c r="Y664" s="12"/>
      <c r="Z664" s="12"/>
      <c r="AA664" s="13"/>
    </row>
    <row r="665" spans="1:27" ht="18" customHeight="1">
      <c r="A665" s="14"/>
      <c r="B665" s="10"/>
      <c r="C665" s="10"/>
      <c r="D665" s="10"/>
      <c r="E665" s="10"/>
      <c r="F665" s="10"/>
      <c r="G665" s="10"/>
      <c r="H665" s="10"/>
      <c r="I665" s="10"/>
      <c r="J665" s="10"/>
      <c r="K665" s="10"/>
      <c r="L665" s="10"/>
      <c r="M665" s="10"/>
      <c r="N665" s="10"/>
      <c r="O665" s="10"/>
      <c r="P665" s="10"/>
      <c r="Q665" s="10"/>
      <c r="R665" s="10"/>
      <c r="S665" s="11"/>
      <c r="T665" s="10"/>
      <c r="U665" s="12"/>
      <c r="V665" s="12"/>
      <c r="W665" s="12"/>
      <c r="X665" s="12"/>
      <c r="Y665" s="12"/>
      <c r="Z665" s="12"/>
      <c r="AA665" s="13"/>
    </row>
    <row r="666" spans="1:27" ht="18" customHeight="1">
      <c r="A666" s="14"/>
      <c r="B666" s="10"/>
      <c r="C666" s="10"/>
      <c r="D666" s="10"/>
      <c r="E666" s="10"/>
      <c r="F666" s="10"/>
      <c r="G666" s="10"/>
      <c r="H666" s="10"/>
      <c r="I666" s="10"/>
      <c r="J666" s="10"/>
      <c r="K666" s="10"/>
      <c r="L666" s="10"/>
      <c r="M666" s="10"/>
      <c r="N666" s="10"/>
      <c r="O666" s="10"/>
      <c r="P666" s="10"/>
      <c r="Q666" s="10"/>
      <c r="R666" s="10"/>
      <c r="S666" s="11"/>
      <c r="T666" s="10"/>
      <c r="U666" s="12"/>
      <c r="V666" s="12"/>
      <c r="W666" s="12"/>
      <c r="X666" s="12"/>
      <c r="Y666" s="12"/>
      <c r="Z666" s="12"/>
      <c r="AA666" s="13"/>
    </row>
    <row r="667" spans="1:27" ht="18" customHeight="1">
      <c r="A667" s="14"/>
      <c r="B667" s="10"/>
      <c r="C667" s="10"/>
      <c r="D667" s="10"/>
      <c r="E667" s="10"/>
      <c r="F667" s="10"/>
      <c r="G667" s="10"/>
      <c r="H667" s="10"/>
      <c r="I667" s="10"/>
      <c r="J667" s="10"/>
      <c r="K667" s="10"/>
      <c r="L667" s="10"/>
      <c r="M667" s="10"/>
      <c r="N667" s="10"/>
      <c r="O667" s="10"/>
      <c r="P667" s="10"/>
      <c r="Q667" s="10"/>
      <c r="R667" s="10"/>
      <c r="S667" s="11"/>
      <c r="T667" s="10"/>
      <c r="U667" s="12"/>
      <c r="V667" s="12"/>
      <c r="W667" s="12"/>
      <c r="X667" s="12"/>
      <c r="Y667" s="12"/>
      <c r="Z667" s="12"/>
      <c r="AA667" s="13"/>
    </row>
    <row r="668" spans="1:27" ht="18" customHeight="1">
      <c r="A668" s="14"/>
      <c r="B668" s="10"/>
      <c r="C668" s="10"/>
      <c r="D668" s="10"/>
      <c r="E668" s="10"/>
      <c r="F668" s="10"/>
      <c r="G668" s="10"/>
      <c r="H668" s="10"/>
      <c r="I668" s="10"/>
      <c r="J668" s="10"/>
      <c r="K668" s="10"/>
      <c r="L668" s="10"/>
      <c r="M668" s="10"/>
      <c r="N668" s="10"/>
      <c r="O668" s="10"/>
      <c r="P668" s="10"/>
      <c r="Q668" s="10"/>
      <c r="R668" s="10"/>
      <c r="S668" s="11"/>
      <c r="T668" s="10"/>
      <c r="U668" s="12"/>
      <c r="V668" s="12"/>
      <c r="W668" s="12"/>
      <c r="X668" s="12"/>
      <c r="Y668" s="12"/>
      <c r="Z668" s="12"/>
      <c r="AA668" s="13"/>
    </row>
    <row r="669" spans="1:27" ht="18" customHeight="1">
      <c r="A669" s="14"/>
      <c r="B669" s="10"/>
      <c r="C669" s="10"/>
      <c r="D669" s="10"/>
      <c r="E669" s="10"/>
      <c r="F669" s="10"/>
      <c r="G669" s="10"/>
      <c r="H669" s="10"/>
      <c r="I669" s="10"/>
      <c r="J669" s="10"/>
      <c r="K669" s="10"/>
      <c r="L669" s="10"/>
      <c r="M669" s="10"/>
      <c r="N669" s="10"/>
      <c r="O669" s="10"/>
      <c r="P669" s="10"/>
      <c r="Q669" s="10"/>
      <c r="R669" s="10"/>
      <c r="S669" s="11"/>
      <c r="T669" s="10"/>
      <c r="U669" s="12"/>
      <c r="V669" s="12"/>
      <c r="W669" s="12"/>
      <c r="X669" s="12"/>
      <c r="Y669" s="12"/>
      <c r="Z669" s="12"/>
      <c r="AA669" s="13"/>
    </row>
    <row r="670" spans="1:27" ht="18" customHeight="1">
      <c r="A670" s="14"/>
      <c r="B670" s="10"/>
      <c r="C670" s="10"/>
      <c r="D670" s="10"/>
      <c r="E670" s="10"/>
      <c r="F670" s="10"/>
      <c r="G670" s="10"/>
      <c r="H670" s="10"/>
      <c r="I670" s="10"/>
      <c r="J670" s="10"/>
      <c r="K670" s="10"/>
      <c r="L670" s="10"/>
      <c r="M670" s="10"/>
      <c r="N670" s="10"/>
      <c r="O670" s="10"/>
      <c r="P670" s="10"/>
      <c r="Q670" s="10"/>
      <c r="R670" s="10"/>
      <c r="S670" s="11"/>
      <c r="T670" s="10"/>
      <c r="U670" s="12"/>
      <c r="V670" s="12"/>
      <c r="W670" s="12"/>
      <c r="X670" s="12"/>
      <c r="Y670" s="12"/>
      <c r="Z670" s="12"/>
      <c r="AA670" s="13"/>
    </row>
    <row r="671" spans="1:27" ht="18" customHeight="1">
      <c r="A671" s="14"/>
      <c r="B671" s="10"/>
      <c r="C671" s="10"/>
      <c r="D671" s="10"/>
      <c r="E671" s="10"/>
      <c r="F671" s="10"/>
      <c r="G671" s="10"/>
      <c r="H671" s="10"/>
      <c r="I671" s="10"/>
      <c r="J671" s="10"/>
      <c r="K671" s="10"/>
      <c r="L671" s="10"/>
      <c r="M671" s="10"/>
      <c r="N671" s="10"/>
      <c r="O671" s="10"/>
      <c r="P671" s="10"/>
      <c r="Q671" s="10"/>
      <c r="R671" s="10"/>
      <c r="S671" s="11"/>
      <c r="T671" s="10"/>
      <c r="U671" s="12"/>
      <c r="V671" s="12"/>
      <c r="W671" s="12"/>
      <c r="X671" s="12"/>
      <c r="Y671" s="12"/>
      <c r="Z671" s="12"/>
      <c r="AA671" s="13"/>
    </row>
    <row r="672" spans="1:27" ht="18" customHeight="1">
      <c r="A672" s="14"/>
      <c r="B672" s="10"/>
      <c r="C672" s="10"/>
      <c r="D672" s="10"/>
      <c r="E672" s="10"/>
      <c r="F672" s="10"/>
      <c r="G672" s="10"/>
      <c r="H672" s="10"/>
      <c r="I672" s="10"/>
      <c r="J672" s="10"/>
      <c r="K672" s="10"/>
      <c r="L672" s="10"/>
      <c r="M672" s="10"/>
      <c r="N672" s="10"/>
      <c r="O672" s="10"/>
      <c r="P672" s="10"/>
      <c r="Q672" s="10"/>
      <c r="R672" s="10"/>
      <c r="S672" s="11"/>
      <c r="T672" s="10"/>
      <c r="U672" s="12"/>
      <c r="V672" s="12"/>
      <c r="W672" s="12"/>
      <c r="X672" s="12"/>
      <c r="Y672" s="12"/>
      <c r="Z672" s="12"/>
      <c r="AA672" s="13"/>
    </row>
    <row r="673" spans="1:27" ht="18" customHeight="1">
      <c r="A673" s="14"/>
      <c r="B673" s="10"/>
      <c r="C673" s="10"/>
      <c r="D673" s="10"/>
      <c r="E673" s="10"/>
      <c r="F673" s="10"/>
      <c r="G673" s="10"/>
      <c r="H673" s="10"/>
      <c r="I673" s="10"/>
      <c r="J673" s="10"/>
      <c r="K673" s="10"/>
      <c r="L673" s="10"/>
      <c r="M673" s="10"/>
      <c r="N673" s="10"/>
      <c r="O673" s="10"/>
      <c r="P673" s="10"/>
      <c r="Q673" s="10"/>
      <c r="R673" s="10"/>
      <c r="S673" s="11"/>
      <c r="T673" s="10"/>
      <c r="U673" s="12"/>
      <c r="V673" s="12"/>
      <c r="W673" s="12"/>
      <c r="X673" s="12"/>
      <c r="Y673" s="12"/>
      <c r="Z673" s="12"/>
      <c r="AA673" s="13"/>
    </row>
    <row r="674" spans="1:27" ht="18" customHeight="1">
      <c r="A674" s="14"/>
      <c r="B674" s="10"/>
      <c r="C674" s="10"/>
      <c r="D674" s="10"/>
      <c r="E674" s="10"/>
      <c r="F674" s="10"/>
      <c r="G674" s="10"/>
      <c r="H674" s="10"/>
      <c r="I674" s="10"/>
      <c r="J674" s="10"/>
      <c r="K674" s="10"/>
      <c r="L674" s="10"/>
      <c r="M674" s="10"/>
      <c r="N674" s="10"/>
      <c r="O674" s="10"/>
      <c r="P674" s="10"/>
      <c r="Q674" s="10"/>
      <c r="R674" s="10"/>
      <c r="S674" s="11"/>
      <c r="T674" s="10"/>
      <c r="U674" s="12"/>
      <c r="V674" s="12"/>
      <c r="W674" s="12"/>
      <c r="X674" s="12"/>
      <c r="Y674" s="12"/>
      <c r="Z674" s="12"/>
      <c r="AA674" s="13"/>
    </row>
    <row r="675" spans="1:27" ht="18" customHeight="1">
      <c r="A675" s="14"/>
      <c r="B675" s="10"/>
      <c r="C675" s="10"/>
      <c r="D675" s="10"/>
      <c r="E675" s="10"/>
      <c r="F675" s="10"/>
      <c r="G675" s="10"/>
      <c r="H675" s="10"/>
      <c r="I675" s="10"/>
      <c r="J675" s="10"/>
      <c r="K675" s="10"/>
      <c r="L675" s="10"/>
      <c r="M675" s="10"/>
      <c r="N675" s="10"/>
      <c r="O675" s="10"/>
      <c r="P675" s="10"/>
      <c r="Q675" s="10"/>
      <c r="R675" s="10"/>
      <c r="S675" s="11"/>
      <c r="T675" s="10"/>
      <c r="U675" s="12"/>
      <c r="V675" s="12"/>
      <c r="W675" s="12"/>
      <c r="X675" s="12"/>
      <c r="Y675" s="12"/>
      <c r="Z675" s="12"/>
      <c r="AA675" s="13"/>
    </row>
    <row r="676" spans="1:27" ht="18" customHeight="1">
      <c r="A676" s="14"/>
      <c r="B676" s="10"/>
      <c r="C676" s="10"/>
      <c r="D676" s="10"/>
      <c r="E676" s="10"/>
      <c r="F676" s="10"/>
      <c r="G676" s="10"/>
      <c r="H676" s="10"/>
      <c r="I676" s="10"/>
      <c r="J676" s="10"/>
      <c r="K676" s="10"/>
      <c r="L676" s="10"/>
      <c r="M676" s="10"/>
      <c r="N676" s="10"/>
      <c r="O676" s="10"/>
      <c r="P676" s="10"/>
      <c r="Q676" s="10"/>
      <c r="R676" s="10"/>
      <c r="S676" s="11"/>
      <c r="T676" s="10"/>
      <c r="U676" s="12"/>
      <c r="V676" s="12"/>
      <c r="W676" s="12"/>
      <c r="X676" s="12"/>
      <c r="Y676" s="12"/>
      <c r="Z676" s="12"/>
      <c r="AA676" s="13"/>
    </row>
    <row r="677" spans="1:27" ht="18" customHeight="1">
      <c r="A677" s="14"/>
      <c r="B677" s="10"/>
      <c r="C677" s="10"/>
      <c r="D677" s="10"/>
      <c r="E677" s="10"/>
      <c r="F677" s="10"/>
      <c r="G677" s="10"/>
      <c r="H677" s="10"/>
      <c r="I677" s="10"/>
      <c r="J677" s="10"/>
      <c r="K677" s="10"/>
      <c r="L677" s="10"/>
      <c r="M677" s="10"/>
      <c r="N677" s="10"/>
      <c r="O677" s="10"/>
      <c r="P677" s="10"/>
      <c r="Q677" s="10"/>
      <c r="R677" s="10"/>
      <c r="S677" s="11"/>
      <c r="T677" s="10"/>
      <c r="U677" s="12"/>
      <c r="V677" s="12"/>
      <c r="W677" s="12"/>
      <c r="X677" s="12"/>
      <c r="Y677" s="12"/>
      <c r="Z677" s="12"/>
      <c r="AA677" s="13"/>
    </row>
    <row r="678" spans="1:27" ht="18" customHeight="1">
      <c r="A678" s="14"/>
      <c r="B678" s="10"/>
      <c r="C678" s="10"/>
      <c r="D678" s="10"/>
      <c r="E678" s="10"/>
      <c r="F678" s="10"/>
      <c r="G678" s="10"/>
      <c r="H678" s="10"/>
      <c r="I678" s="10"/>
      <c r="J678" s="10"/>
      <c r="K678" s="10"/>
      <c r="L678" s="10"/>
      <c r="M678" s="10"/>
      <c r="N678" s="10"/>
      <c r="O678" s="10"/>
      <c r="P678" s="10"/>
      <c r="Q678" s="10"/>
      <c r="R678" s="10"/>
      <c r="S678" s="11"/>
      <c r="T678" s="10"/>
      <c r="U678" s="12"/>
      <c r="V678" s="12"/>
      <c r="W678" s="12"/>
      <c r="X678" s="12"/>
      <c r="Y678" s="12"/>
      <c r="Z678" s="12"/>
      <c r="AA678" s="13"/>
    </row>
    <row r="679" spans="1:27" ht="18" customHeight="1">
      <c r="A679" s="14"/>
      <c r="B679" s="10"/>
      <c r="C679" s="10"/>
      <c r="D679" s="10"/>
      <c r="E679" s="10"/>
      <c r="F679" s="10"/>
      <c r="G679" s="10"/>
      <c r="H679" s="10"/>
      <c r="I679" s="10"/>
      <c r="J679" s="10"/>
      <c r="K679" s="10"/>
      <c r="L679" s="10"/>
      <c r="M679" s="10"/>
      <c r="N679" s="10"/>
      <c r="O679" s="10"/>
      <c r="P679" s="10"/>
      <c r="Q679" s="10"/>
      <c r="R679" s="10"/>
      <c r="S679" s="11"/>
      <c r="T679" s="10"/>
      <c r="U679" s="12"/>
      <c r="V679" s="12"/>
      <c r="W679" s="12"/>
      <c r="X679" s="12"/>
      <c r="Y679" s="12"/>
      <c r="Z679" s="12"/>
      <c r="AA679" s="13"/>
    </row>
    <row r="680" spans="1:27" ht="18" customHeight="1">
      <c r="A680" s="14"/>
      <c r="B680" s="10"/>
      <c r="C680" s="10"/>
      <c r="D680" s="10"/>
      <c r="E680" s="10"/>
      <c r="F680" s="10"/>
      <c r="G680" s="10"/>
      <c r="H680" s="10"/>
      <c r="I680" s="10"/>
      <c r="J680" s="10"/>
      <c r="K680" s="10"/>
      <c r="L680" s="10"/>
      <c r="M680" s="10"/>
      <c r="N680" s="10"/>
      <c r="O680" s="10"/>
      <c r="P680" s="10"/>
      <c r="Q680" s="10"/>
      <c r="R680" s="10"/>
      <c r="S680" s="11"/>
      <c r="T680" s="10"/>
      <c r="U680" s="12"/>
      <c r="V680" s="12"/>
      <c r="W680" s="12"/>
      <c r="X680" s="12"/>
      <c r="Y680" s="12"/>
      <c r="Z680" s="12"/>
      <c r="AA680" s="13"/>
    </row>
    <row r="681" spans="1:27" ht="18" customHeight="1">
      <c r="A681" s="14"/>
      <c r="B681" s="10"/>
      <c r="C681" s="10"/>
      <c r="D681" s="10"/>
      <c r="E681" s="10"/>
      <c r="F681" s="10"/>
      <c r="G681" s="10"/>
      <c r="H681" s="10"/>
      <c r="I681" s="10"/>
      <c r="J681" s="10"/>
      <c r="K681" s="10"/>
      <c r="L681" s="10"/>
      <c r="M681" s="10"/>
      <c r="N681" s="10"/>
      <c r="O681" s="10"/>
      <c r="P681" s="10"/>
      <c r="Q681" s="10"/>
      <c r="R681" s="10"/>
      <c r="S681" s="11"/>
      <c r="T681" s="10"/>
      <c r="U681" s="12"/>
      <c r="V681" s="12"/>
      <c r="W681" s="12"/>
      <c r="X681" s="12"/>
      <c r="Y681" s="12"/>
      <c r="Z681" s="12"/>
      <c r="AA681" s="13"/>
    </row>
    <row r="682" spans="1:27" ht="18" customHeight="1">
      <c r="A682" s="14"/>
      <c r="B682" s="10"/>
      <c r="C682" s="10"/>
      <c r="D682" s="10"/>
      <c r="E682" s="10"/>
      <c r="F682" s="10"/>
      <c r="G682" s="10"/>
      <c r="H682" s="10"/>
      <c r="I682" s="10"/>
      <c r="J682" s="10"/>
      <c r="K682" s="10"/>
      <c r="L682" s="10"/>
      <c r="M682" s="10"/>
      <c r="N682" s="10"/>
      <c r="O682" s="10"/>
      <c r="P682" s="10"/>
      <c r="Q682" s="10"/>
      <c r="R682" s="10"/>
      <c r="S682" s="11"/>
      <c r="T682" s="10"/>
      <c r="U682" s="12"/>
      <c r="V682" s="12"/>
      <c r="W682" s="12"/>
      <c r="X682" s="12"/>
      <c r="Y682" s="12"/>
      <c r="Z682" s="12"/>
      <c r="AA682" s="13"/>
    </row>
    <row r="683" spans="1:27" ht="18" customHeight="1">
      <c r="A683" s="14"/>
      <c r="B683" s="10"/>
      <c r="C683" s="10"/>
      <c r="D683" s="10"/>
      <c r="E683" s="10"/>
      <c r="F683" s="10"/>
      <c r="G683" s="10"/>
      <c r="H683" s="10"/>
      <c r="I683" s="10"/>
      <c r="J683" s="10"/>
      <c r="K683" s="10"/>
      <c r="L683" s="10"/>
      <c r="M683" s="10"/>
      <c r="N683" s="10"/>
      <c r="O683" s="10"/>
      <c r="P683" s="10"/>
      <c r="Q683" s="10"/>
      <c r="R683" s="10"/>
      <c r="S683" s="11"/>
      <c r="T683" s="10"/>
      <c r="U683" s="12"/>
      <c r="V683" s="12"/>
      <c r="W683" s="12"/>
      <c r="X683" s="12"/>
      <c r="Y683" s="12"/>
      <c r="Z683" s="12"/>
      <c r="AA683" s="13"/>
    </row>
    <row r="684" spans="1:27" ht="18" customHeight="1">
      <c r="A684" s="14"/>
      <c r="B684" s="10"/>
      <c r="C684" s="10"/>
      <c r="D684" s="10"/>
      <c r="E684" s="10"/>
      <c r="F684" s="10"/>
      <c r="G684" s="10"/>
      <c r="H684" s="10"/>
      <c r="I684" s="10"/>
      <c r="J684" s="10"/>
      <c r="K684" s="10"/>
      <c r="L684" s="10"/>
      <c r="M684" s="10"/>
      <c r="N684" s="10"/>
      <c r="O684" s="10"/>
      <c r="P684" s="10"/>
      <c r="Q684" s="10"/>
      <c r="R684" s="10"/>
      <c r="S684" s="11"/>
      <c r="T684" s="10"/>
      <c r="U684" s="12"/>
      <c r="V684" s="12"/>
      <c r="W684" s="12"/>
      <c r="X684" s="12"/>
      <c r="Y684" s="12"/>
      <c r="Z684" s="12"/>
      <c r="AA684" s="13"/>
    </row>
    <row r="685" spans="1:27" ht="18" customHeight="1">
      <c r="A685" s="14"/>
      <c r="B685" s="10"/>
      <c r="C685" s="10"/>
      <c r="D685" s="10"/>
      <c r="E685" s="10"/>
      <c r="F685" s="10"/>
      <c r="G685" s="10"/>
      <c r="H685" s="10"/>
      <c r="I685" s="10"/>
      <c r="J685" s="10"/>
      <c r="K685" s="10"/>
      <c r="L685" s="10"/>
      <c r="M685" s="10"/>
      <c r="N685" s="10"/>
      <c r="O685" s="10"/>
      <c r="P685" s="10"/>
      <c r="Q685" s="10"/>
      <c r="R685" s="10"/>
      <c r="S685" s="11"/>
      <c r="T685" s="10"/>
      <c r="U685" s="12"/>
      <c r="V685" s="12"/>
      <c r="W685" s="12"/>
      <c r="X685" s="12"/>
      <c r="Y685" s="12"/>
      <c r="Z685" s="12"/>
      <c r="AA685" s="13"/>
    </row>
    <row r="686" spans="1:27" ht="18" customHeight="1">
      <c r="A686" s="14"/>
      <c r="B686" s="10"/>
      <c r="C686" s="10"/>
      <c r="D686" s="10"/>
      <c r="E686" s="10"/>
      <c r="F686" s="10"/>
      <c r="G686" s="10"/>
      <c r="H686" s="10"/>
      <c r="I686" s="10"/>
      <c r="J686" s="10"/>
      <c r="K686" s="10"/>
      <c r="L686" s="10"/>
      <c r="M686" s="10"/>
      <c r="N686" s="10"/>
      <c r="O686" s="10"/>
      <c r="P686" s="10"/>
      <c r="Q686" s="10"/>
      <c r="R686" s="10"/>
      <c r="S686" s="11"/>
      <c r="T686" s="10"/>
      <c r="U686" s="12"/>
      <c r="V686" s="12"/>
      <c r="W686" s="12"/>
      <c r="X686" s="12"/>
      <c r="Y686" s="12"/>
      <c r="Z686" s="12"/>
      <c r="AA686" s="13"/>
    </row>
    <row r="687" spans="1:27" ht="18" customHeight="1">
      <c r="A687" s="14"/>
      <c r="B687" s="10"/>
      <c r="C687" s="10"/>
      <c r="D687" s="10"/>
      <c r="E687" s="10"/>
      <c r="F687" s="10"/>
      <c r="G687" s="10"/>
      <c r="H687" s="10"/>
      <c r="I687" s="10"/>
      <c r="J687" s="10"/>
      <c r="K687" s="10"/>
      <c r="L687" s="10"/>
      <c r="M687" s="10"/>
      <c r="N687" s="10"/>
      <c r="O687" s="10"/>
      <c r="P687" s="10"/>
      <c r="Q687" s="10"/>
      <c r="R687" s="10"/>
      <c r="S687" s="11"/>
      <c r="T687" s="10"/>
      <c r="U687" s="12"/>
      <c r="V687" s="12"/>
      <c r="W687" s="12"/>
      <c r="X687" s="12"/>
      <c r="Y687" s="12"/>
      <c r="Z687" s="12"/>
      <c r="AA687" s="13"/>
    </row>
    <row r="688" spans="1:27" ht="18" customHeight="1">
      <c r="A688" s="14"/>
      <c r="B688" s="10"/>
      <c r="C688" s="10"/>
      <c r="D688" s="10"/>
      <c r="E688" s="10"/>
      <c r="F688" s="10"/>
      <c r="G688" s="10"/>
      <c r="H688" s="10"/>
      <c r="I688" s="10"/>
      <c r="J688" s="10"/>
      <c r="K688" s="10"/>
      <c r="L688" s="10"/>
      <c r="M688" s="10"/>
      <c r="N688" s="10"/>
      <c r="O688" s="10"/>
      <c r="P688" s="10"/>
      <c r="Q688" s="10"/>
      <c r="R688" s="10"/>
      <c r="S688" s="11"/>
      <c r="T688" s="10"/>
      <c r="U688" s="12"/>
      <c r="V688" s="12"/>
      <c r="W688" s="12"/>
      <c r="X688" s="12"/>
      <c r="Y688" s="12"/>
      <c r="Z688" s="12"/>
      <c r="AA688" s="13"/>
    </row>
    <row r="689" spans="1:27" ht="18" customHeight="1">
      <c r="A689" s="14"/>
      <c r="B689" s="10"/>
      <c r="C689" s="10"/>
      <c r="D689" s="10"/>
      <c r="E689" s="10"/>
      <c r="F689" s="10"/>
      <c r="G689" s="10"/>
      <c r="H689" s="10"/>
      <c r="I689" s="10"/>
      <c r="J689" s="10"/>
      <c r="K689" s="10"/>
      <c r="L689" s="10"/>
      <c r="M689" s="10"/>
      <c r="N689" s="10"/>
      <c r="O689" s="10"/>
      <c r="P689" s="10"/>
      <c r="Q689" s="10"/>
      <c r="R689" s="10"/>
      <c r="S689" s="11"/>
      <c r="T689" s="10"/>
      <c r="U689" s="12"/>
      <c r="V689" s="12"/>
      <c r="W689" s="12"/>
      <c r="X689" s="12"/>
      <c r="Y689" s="12"/>
      <c r="Z689" s="12"/>
      <c r="AA689" s="13"/>
    </row>
    <row r="690" spans="1:27" ht="18" customHeight="1">
      <c r="A690" s="14"/>
      <c r="B690" s="10"/>
      <c r="C690" s="10"/>
      <c r="D690" s="10"/>
      <c r="E690" s="10"/>
      <c r="F690" s="10"/>
      <c r="G690" s="10"/>
      <c r="H690" s="10"/>
      <c r="I690" s="10"/>
      <c r="J690" s="10"/>
      <c r="K690" s="10"/>
      <c r="L690" s="10"/>
      <c r="M690" s="10"/>
      <c r="N690" s="10"/>
      <c r="O690" s="10"/>
      <c r="P690" s="10"/>
      <c r="Q690" s="10"/>
      <c r="R690" s="10"/>
      <c r="S690" s="11"/>
      <c r="T690" s="10"/>
      <c r="U690" s="12"/>
      <c r="V690" s="12"/>
      <c r="W690" s="12"/>
      <c r="X690" s="12"/>
      <c r="Y690" s="12"/>
      <c r="Z690" s="12"/>
      <c r="AA690" s="13"/>
    </row>
    <row r="691" spans="1:27" ht="18" customHeight="1">
      <c r="A691" s="14"/>
      <c r="B691" s="10"/>
      <c r="C691" s="10"/>
      <c r="D691" s="10"/>
      <c r="E691" s="10"/>
      <c r="F691" s="10"/>
      <c r="G691" s="10"/>
      <c r="H691" s="10"/>
      <c r="I691" s="10"/>
      <c r="J691" s="10"/>
      <c r="K691" s="10"/>
      <c r="L691" s="10"/>
      <c r="M691" s="10"/>
      <c r="N691" s="10"/>
      <c r="O691" s="10"/>
      <c r="P691" s="10"/>
      <c r="Q691" s="10"/>
      <c r="R691" s="10"/>
      <c r="S691" s="11"/>
      <c r="T691" s="10"/>
      <c r="U691" s="12"/>
      <c r="V691" s="12"/>
      <c r="W691" s="12"/>
      <c r="X691" s="12"/>
      <c r="Y691" s="12"/>
      <c r="Z691" s="12"/>
      <c r="AA691" s="13"/>
    </row>
    <row r="692" spans="1:27" ht="18" customHeight="1">
      <c r="A692" s="14"/>
      <c r="B692" s="10"/>
      <c r="C692" s="10"/>
      <c r="D692" s="10"/>
      <c r="E692" s="10"/>
      <c r="F692" s="10"/>
      <c r="G692" s="10"/>
      <c r="H692" s="10"/>
      <c r="I692" s="10"/>
      <c r="J692" s="10"/>
      <c r="K692" s="10"/>
      <c r="L692" s="10"/>
      <c r="M692" s="10"/>
      <c r="N692" s="10"/>
      <c r="O692" s="10"/>
      <c r="P692" s="10"/>
      <c r="Q692" s="10"/>
      <c r="R692" s="10"/>
      <c r="S692" s="11"/>
      <c r="T692" s="10"/>
      <c r="U692" s="12"/>
      <c r="V692" s="12"/>
      <c r="W692" s="12"/>
      <c r="X692" s="12"/>
      <c r="Y692" s="12"/>
      <c r="Z692" s="12"/>
      <c r="AA692" s="13"/>
    </row>
    <row r="693" spans="1:27" ht="18" customHeight="1">
      <c r="A693" s="14"/>
      <c r="B693" s="10"/>
      <c r="C693" s="10"/>
      <c r="D693" s="10"/>
      <c r="E693" s="10"/>
      <c r="F693" s="10"/>
      <c r="G693" s="10"/>
      <c r="H693" s="10"/>
      <c r="I693" s="10"/>
      <c r="J693" s="10"/>
      <c r="K693" s="10"/>
      <c r="L693" s="10"/>
      <c r="M693" s="10"/>
      <c r="N693" s="10"/>
      <c r="O693" s="10"/>
      <c r="P693" s="10"/>
      <c r="Q693" s="10"/>
      <c r="R693" s="10"/>
      <c r="S693" s="11"/>
      <c r="T693" s="10"/>
      <c r="U693" s="12"/>
      <c r="V693" s="12"/>
      <c r="W693" s="12"/>
      <c r="X693" s="12"/>
      <c r="Y693" s="12"/>
      <c r="Z693" s="12"/>
      <c r="AA693" s="13"/>
    </row>
    <row r="694" spans="1:27" ht="18" customHeight="1">
      <c r="A694" s="14"/>
      <c r="B694" s="10"/>
      <c r="C694" s="10"/>
      <c r="D694" s="10"/>
      <c r="E694" s="10"/>
      <c r="F694" s="10"/>
      <c r="G694" s="10"/>
      <c r="H694" s="10"/>
      <c r="I694" s="10"/>
      <c r="J694" s="10"/>
      <c r="K694" s="10"/>
      <c r="L694" s="10"/>
      <c r="M694" s="10"/>
      <c r="N694" s="10"/>
      <c r="O694" s="10"/>
      <c r="P694" s="10"/>
      <c r="Q694" s="10"/>
      <c r="R694" s="10"/>
      <c r="S694" s="11"/>
      <c r="T694" s="10"/>
      <c r="U694" s="12"/>
      <c r="V694" s="12"/>
      <c r="W694" s="12"/>
      <c r="X694" s="12"/>
      <c r="Y694" s="12"/>
      <c r="Z694" s="12"/>
      <c r="AA694" s="13"/>
    </row>
    <row r="695" spans="1:27" ht="18" customHeight="1">
      <c r="A695" s="14"/>
      <c r="B695" s="10"/>
      <c r="C695" s="10"/>
      <c r="D695" s="10"/>
      <c r="E695" s="10"/>
      <c r="F695" s="10"/>
      <c r="G695" s="10"/>
      <c r="H695" s="10"/>
      <c r="I695" s="10"/>
      <c r="J695" s="10"/>
      <c r="K695" s="10"/>
      <c r="L695" s="10"/>
      <c r="M695" s="10"/>
      <c r="N695" s="10"/>
      <c r="O695" s="10"/>
      <c r="P695" s="10"/>
      <c r="Q695" s="10"/>
      <c r="R695" s="10"/>
      <c r="S695" s="11"/>
      <c r="T695" s="10"/>
      <c r="U695" s="12"/>
      <c r="V695" s="12"/>
      <c r="W695" s="12"/>
      <c r="X695" s="12"/>
      <c r="Y695" s="12"/>
      <c r="Z695" s="12"/>
      <c r="AA695" s="13"/>
    </row>
    <row r="696" spans="1:27" ht="18" customHeight="1">
      <c r="A696" s="14"/>
      <c r="B696" s="10"/>
      <c r="C696" s="10"/>
      <c r="D696" s="10"/>
      <c r="E696" s="10"/>
      <c r="F696" s="10"/>
      <c r="G696" s="10"/>
      <c r="H696" s="10"/>
      <c r="I696" s="10"/>
      <c r="J696" s="10"/>
      <c r="K696" s="10"/>
      <c r="L696" s="10"/>
      <c r="M696" s="10"/>
      <c r="N696" s="10"/>
      <c r="O696" s="10"/>
      <c r="P696" s="10"/>
      <c r="Q696" s="10"/>
      <c r="R696" s="10"/>
      <c r="S696" s="11"/>
      <c r="T696" s="10"/>
      <c r="U696" s="12"/>
      <c r="V696" s="12"/>
      <c r="W696" s="12"/>
      <c r="X696" s="12"/>
      <c r="Y696" s="12"/>
      <c r="Z696" s="12"/>
      <c r="AA696" s="13"/>
    </row>
    <row r="697" spans="1:27" ht="18" customHeight="1">
      <c r="A697" s="14"/>
      <c r="B697" s="10"/>
      <c r="C697" s="10"/>
      <c r="D697" s="10"/>
      <c r="E697" s="10"/>
      <c r="F697" s="10"/>
      <c r="G697" s="10"/>
      <c r="H697" s="10"/>
      <c r="I697" s="10"/>
      <c r="J697" s="10"/>
      <c r="K697" s="10"/>
      <c r="L697" s="10"/>
      <c r="M697" s="10"/>
      <c r="N697" s="10"/>
      <c r="O697" s="10"/>
      <c r="P697" s="10"/>
      <c r="Q697" s="10"/>
      <c r="R697" s="10"/>
      <c r="S697" s="11"/>
      <c r="T697" s="10"/>
      <c r="U697" s="12"/>
      <c r="V697" s="12"/>
      <c r="W697" s="12"/>
      <c r="X697" s="12"/>
      <c r="Y697" s="12"/>
      <c r="Z697" s="12"/>
      <c r="AA697" s="13"/>
    </row>
    <row r="698" spans="1:27" ht="18" customHeight="1">
      <c r="A698" s="14"/>
      <c r="B698" s="10"/>
      <c r="C698" s="10"/>
      <c r="D698" s="10"/>
      <c r="E698" s="10"/>
      <c r="F698" s="10"/>
      <c r="G698" s="10"/>
      <c r="H698" s="10"/>
      <c r="I698" s="10"/>
      <c r="J698" s="10"/>
      <c r="K698" s="10"/>
      <c r="L698" s="10"/>
      <c r="M698" s="10"/>
      <c r="N698" s="10"/>
      <c r="O698" s="10"/>
      <c r="P698" s="10"/>
      <c r="Q698" s="10"/>
      <c r="R698" s="10"/>
      <c r="S698" s="11"/>
      <c r="T698" s="10"/>
      <c r="U698" s="12"/>
      <c r="V698" s="12"/>
      <c r="W698" s="12"/>
      <c r="X698" s="12"/>
      <c r="Y698" s="12"/>
      <c r="Z698" s="12"/>
      <c r="AA698" s="13"/>
    </row>
    <row r="699" spans="1:27" ht="18" customHeight="1">
      <c r="A699" s="14"/>
      <c r="B699" s="10"/>
      <c r="C699" s="10"/>
      <c r="D699" s="10"/>
      <c r="E699" s="10"/>
      <c r="F699" s="10"/>
      <c r="G699" s="10"/>
      <c r="H699" s="10"/>
      <c r="I699" s="10"/>
      <c r="J699" s="10"/>
      <c r="K699" s="10"/>
      <c r="L699" s="10"/>
      <c r="M699" s="10"/>
      <c r="N699" s="10"/>
      <c r="O699" s="10"/>
      <c r="P699" s="10"/>
      <c r="Q699" s="10"/>
      <c r="R699" s="10"/>
      <c r="S699" s="11"/>
      <c r="T699" s="10"/>
      <c r="U699" s="12"/>
      <c r="V699" s="12"/>
      <c r="W699" s="12"/>
      <c r="X699" s="12"/>
      <c r="Y699" s="12"/>
      <c r="Z699" s="12"/>
      <c r="AA699" s="13"/>
    </row>
    <row r="700" spans="1:27" ht="18" customHeight="1">
      <c r="A700" s="14"/>
      <c r="B700" s="10"/>
      <c r="C700" s="10"/>
      <c r="D700" s="10"/>
      <c r="E700" s="10"/>
      <c r="F700" s="10"/>
      <c r="G700" s="10"/>
      <c r="H700" s="10"/>
      <c r="I700" s="10"/>
      <c r="J700" s="10"/>
      <c r="K700" s="10"/>
      <c r="L700" s="10"/>
      <c r="M700" s="10"/>
      <c r="N700" s="10"/>
      <c r="O700" s="10"/>
      <c r="P700" s="10"/>
      <c r="Q700" s="10"/>
      <c r="R700" s="10"/>
      <c r="S700" s="11"/>
      <c r="T700" s="10"/>
      <c r="U700" s="12"/>
      <c r="V700" s="12"/>
      <c r="W700" s="12"/>
      <c r="X700" s="12"/>
      <c r="Y700" s="12"/>
      <c r="Z700" s="12"/>
      <c r="AA700" s="13"/>
    </row>
    <row r="701" spans="1:27" ht="18" customHeight="1">
      <c r="A701" s="14"/>
      <c r="B701" s="10"/>
      <c r="C701" s="10"/>
      <c r="D701" s="10"/>
      <c r="E701" s="10"/>
      <c r="F701" s="10"/>
      <c r="G701" s="10"/>
      <c r="H701" s="10"/>
      <c r="I701" s="10"/>
      <c r="J701" s="10"/>
      <c r="K701" s="10"/>
      <c r="L701" s="10"/>
      <c r="M701" s="10"/>
      <c r="N701" s="10"/>
      <c r="O701" s="10"/>
      <c r="P701" s="10"/>
      <c r="Q701" s="10"/>
      <c r="R701" s="10"/>
      <c r="S701" s="11"/>
      <c r="T701" s="10"/>
      <c r="U701" s="12"/>
      <c r="V701" s="12"/>
      <c r="W701" s="12"/>
      <c r="X701" s="12"/>
      <c r="Y701" s="12"/>
      <c r="Z701" s="12"/>
      <c r="AA701" s="13"/>
    </row>
    <row r="702" spans="1:27" ht="18" customHeight="1">
      <c r="A702" s="14"/>
      <c r="B702" s="10"/>
      <c r="C702" s="10"/>
      <c r="D702" s="10"/>
      <c r="E702" s="10"/>
      <c r="F702" s="10"/>
      <c r="G702" s="10"/>
      <c r="H702" s="10"/>
      <c r="I702" s="10"/>
      <c r="J702" s="10"/>
      <c r="K702" s="10"/>
      <c r="L702" s="10"/>
      <c r="M702" s="10"/>
      <c r="N702" s="10"/>
      <c r="O702" s="10"/>
      <c r="P702" s="10"/>
      <c r="Q702" s="10"/>
      <c r="R702" s="10"/>
      <c r="S702" s="11"/>
      <c r="T702" s="10"/>
      <c r="U702" s="12"/>
      <c r="V702" s="12"/>
      <c r="W702" s="12"/>
      <c r="X702" s="12"/>
      <c r="Y702" s="12"/>
      <c r="Z702" s="12"/>
      <c r="AA702" s="13"/>
    </row>
    <row r="703" spans="1:27" ht="18" customHeight="1">
      <c r="A703" s="14"/>
      <c r="B703" s="10"/>
      <c r="C703" s="10"/>
      <c r="D703" s="10"/>
      <c r="E703" s="10"/>
      <c r="F703" s="10"/>
      <c r="G703" s="10"/>
      <c r="H703" s="10"/>
      <c r="I703" s="10"/>
      <c r="J703" s="10"/>
      <c r="K703" s="10"/>
      <c r="L703" s="10"/>
      <c r="M703" s="10"/>
      <c r="N703" s="10"/>
      <c r="O703" s="10"/>
      <c r="P703" s="10"/>
      <c r="Q703" s="10"/>
      <c r="R703" s="10"/>
      <c r="S703" s="11"/>
      <c r="T703" s="10"/>
      <c r="U703" s="12"/>
      <c r="V703" s="12"/>
      <c r="W703" s="12"/>
      <c r="X703" s="12"/>
      <c r="Y703" s="12"/>
      <c r="Z703" s="12"/>
      <c r="AA703" s="13"/>
    </row>
    <row r="704" spans="1:27" ht="18" customHeight="1">
      <c r="A704" s="14"/>
      <c r="B704" s="10"/>
      <c r="C704" s="10"/>
      <c r="D704" s="10"/>
      <c r="E704" s="10"/>
      <c r="F704" s="10"/>
      <c r="G704" s="10"/>
      <c r="H704" s="10"/>
      <c r="I704" s="10"/>
      <c r="J704" s="10"/>
      <c r="K704" s="10"/>
      <c r="L704" s="10"/>
      <c r="M704" s="10"/>
      <c r="N704" s="10"/>
      <c r="O704" s="10"/>
      <c r="P704" s="10"/>
      <c r="Q704" s="10"/>
      <c r="R704" s="10"/>
      <c r="S704" s="11"/>
      <c r="T704" s="10"/>
      <c r="U704" s="12"/>
      <c r="V704" s="12"/>
      <c r="W704" s="12"/>
      <c r="X704" s="12"/>
      <c r="Y704" s="12"/>
      <c r="Z704" s="12"/>
      <c r="AA704" s="13"/>
    </row>
    <row r="705" spans="1:27" ht="18" customHeight="1">
      <c r="A705" s="14"/>
      <c r="B705" s="10"/>
      <c r="C705" s="10"/>
      <c r="D705" s="10"/>
      <c r="E705" s="10"/>
      <c r="F705" s="10"/>
      <c r="G705" s="10"/>
      <c r="H705" s="10"/>
      <c r="I705" s="10"/>
      <c r="J705" s="10"/>
      <c r="K705" s="10"/>
      <c r="L705" s="10"/>
      <c r="M705" s="10"/>
      <c r="N705" s="10"/>
      <c r="O705" s="10"/>
      <c r="P705" s="10"/>
      <c r="Q705" s="10"/>
      <c r="R705" s="10"/>
      <c r="S705" s="11"/>
      <c r="T705" s="10"/>
      <c r="U705" s="12"/>
      <c r="V705" s="12"/>
      <c r="W705" s="12"/>
      <c r="X705" s="12"/>
      <c r="Y705" s="12"/>
      <c r="Z705" s="12"/>
      <c r="AA705" s="13"/>
    </row>
    <row r="706" spans="1:27" ht="18" customHeight="1">
      <c r="A706" s="14"/>
      <c r="B706" s="10"/>
      <c r="C706" s="10"/>
      <c r="D706" s="10"/>
      <c r="E706" s="10"/>
      <c r="F706" s="10"/>
      <c r="G706" s="10"/>
      <c r="H706" s="10"/>
      <c r="I706" s="10"/>
      <c r="J706" s="10"/>
      <c r="K706" s="10"/>
      <c r="L706" s="10"/>
      <c r="M706" s="10"/>
      <c r="N706" s="10"/>
      <c r="O706" s="10"/>
      <c r="P706" s="10"/>
      <c r="Q706" s="10"/>
      <c r="R706" s="10"/>
      <c r="S706" s="11"/>
      <c r="T706" s="10"/>
      <c r="U706" s="12"/>
      <c r="V706" s="12"/>
      <c r="W706" s="12"/>
      <c r="X706" s="12"/>
      <c r="Y706" s="12"/>
      <c r="Z706" s="12"/>
      <c r="AA706" s="13"/>
    </row>
    <row r="707" spans="1:27" ht="18" customHeight="1">
      <c r="A707" s="14"/>
      <c r="B707" s="10"/>
      <c r="C707" s="10"/>
      <c r="D707" s="10"/>
      <c r="E707" s="10"/>
      <c r="F707" s="10"/>
      <c r="G707" s="10"/>
      <c r="H707" s="10"/>
      <c r="I707" s="10"/>
      <c r="J707" s="10"/>
      <c r="K707" s="10"/>
      <c r="L707" s="10"/>
      <c r="M707" s="10"/>
      <c r="N707" s="10"/>
      <c r="O707" s="10"/>
      <c r="P707" s="10"/>
      <c r="Q707" s="10"/>
      <c r="R707" s="10"/>
      <c r="S707" s="11"/>
      <c r="T707" s="10"/>
      <c r="U707" s="12"/>
      <c r="V707" s="12"/>
      <c r="W707" s="12"/>
      <c r="X707" s="12"/>
      <c r="Y707" s="12"/>
      <c r="Z707" s="12"/>
      <c r="AA707" s="13"/>
    </row>
    <row r="708" spans="1:27" ht="18" customHeight="1">
      <c r="A708" s="14"/>
      <c r="B708" s="10"/>
      <c r="C708" s="10"/>
      <c r="D708" s="10"/>
      <c r="E708" s="10"/>
      <c r="F708" s="10"/>
      <c r="G708" s="10"/>
      <c r="H708" s="10"/>
      <c r="I708" s="10"/>
      <c r="J708" s="10"/>
      <c r="K708" s="10"/>
      <c r="L708" s="10"/>
      <c r="M708" s="10"/>
      <c r="N708" s="10"/>
      <c r="O708" s="10"/>
      <c r="P708" s="10"/>
      <c r="Q708" s="10"/>
      <c r="R708" s="10"/>
      <c r="S708" s="11"/>
      <c r="T708" s="10"/>
      <c r="U708" s="12"/>
      <c r="V708" s="12"/>
      <c r="W708" s="12"/>
      <c r="X708" s="12"/>
      <c r="Y708" s="12"/>
      <c r="Z708" s="12"/>
      <c r="AA708" s="13"/>
    </row>
    <row r="709" spans="1:27" ht="18" customHeight="1">
      <c r="A709" s="14"/>
      <c r="B709" s="10"/>
      <c r="C709" s="10"/>
      <c r="D709" s="10"/>
      <c r="E709" s="10"/>
      <c r="F709" s="10"/>
      <c r="G709" s="10"/>
      <c r="H709" s="10"/>
      <c r="I709" s="10"/>
      <c r="J709" s="10"/>
      <c r="K709" s="10"/>
      <c r="L709" s="10"/>
      <c r="M709" s="10"/>
      <c r="N709" s="10"/>
      <c r="O709" s="10"/>
      <c r="P709" s="10"/>
      <c r="Q709" s="10"/>
      <c r="R709" s="10"/>
      <c r="S709" s="11"/>
      <c r="T709" s="10"/>
      <c r="U709" s="12"/>
      <c r="V709" s="12"/>
      <c r="W709" s="12"/>
      <c r="X709" s="12"/>
      <c r="Y709" s="12"/>
      <c r="Z709" s="12"/>
      <c r="AA709" s="13"/>
    </row>
    <row r="710" spans="1:27" ht="18" customHeight="1">
      <c r="A710" s="14"/>
      <c r="B710" s="10"/>
      <c r="C710" s="10"/>
      <c r="D710" s="10"/>
      <c r="E710" s="10"/>
      <c r="F710" s="10"/>
      <c r="G710" s="10"/>
      <c r="H710" s="10"/>
      <c r="I710" s="10"/>
      <c r="J710" s="10"/>
      <c r="K710" s="10"/>
      <c r="L710" s="10"/>
      <c r="M710" s="10"/>
      <c r="N710" s="10"/>
      <c r="O710" s="10"/>
      <c r="P710" s="10"/>
      <c r="Q710" s="10"/>
      <c r="R710" s="10"/>
      <c r="S710" s="11"/>
      <c r="T710" s="10"/>
      <c r="U710" s="12"/>
      <c r="V710" s="12"/>
      <c r="W710" s="12"/>
      <c r="X710" s="12"/>
      <c r="Y710" s="12"/>
      <c r="Z710" s="12"/>
      <c r="AA710" s="13"/>
    </row>
    <row r="711" spans="1:27" ht="18" customHeight="1">
      <c r="A711" s="14"/>
      <c r="B711" s="10"/>
      <c r="C711" s="10"/>
      <c r="D711" s="10"/>
      <c r="E711" s="10"/>
      <c r="F711" s="10"/>
      <c r="G711" s="10"/>
      <c r="H711" s="10"/>
      <c r="I711" s="10"/>
      <c r="J711" s="10"/>
      <c r="K711" s="10"/>
      <c r="L711" s="10"/>
      <c r="M711" s="10"/>
      <c r="N711" s="10"/>
      <c r="O711" s="10"/>
      <c r="P711" s="10"/>
      <c r="Q711" s="10"/>
      <c r="R711" s="10"/>
      <c r="S711" s="11"/>
      <c r="T711" s="10"/>
      <c r="U711" s="12"/>
      <c r="V711" s="12"/>
      <c r="W711" s="12"/>
      <c r="X711" s="12"/>
      <c r="Y711" s="12"/>
      <c r="Z711" s="12"/>
      <c r="AA711" s="13"/>
    </row>
    <row r="712" spans="1:27" ht="18" customHeight="1">
      <c r="A712" s="14"/>
      <c r="B712" s="10"/>
      <c r="C712" s="10"/>
      <c r="D712" s="10"/>
      <c r="E712" s="10"/>
      <c r="F712" s="10"/>
      <c r="G712" s="10"/>
      <c r="H712" s="10"/>
      <c r="I712" s="10"/>
      <c r="J712" s="10"/>
      <c r="K712" s="10"/>
      <c r="L712" s="10"/>
      <c r="M712" s="10"/>
      <c r="N712" s="10"/>
      <c r="O712" s="10"/>
      <c r="P712" s="10"/>
      <c r="Q712" s="10"/>
      <c r="R712" s="10"/>
      <c r="S712" s="11"/>
      <c r="T712" s="10"/>
      <c r="U712" s="12"/>
      <c r="V712" s="12"/>
      <c r="W712" s="12"/>
      <c r="X712" s="12"/>
      <c r="Y712" s="12"/>
      <c r="Z712" s="12"/>
      <c r="AA712" s="13"/>
    </row>
    <row r="713" spans="1:27" ht="18" customHeight="1">
      <c r="A713" s="14"/>
      <c r="B713" s="10"/>
      <c r="C713" s="10"/>
      <c r="D713" s="10"/>
      <c r="E713" s="10"/>
      <c r="F713" s="10"/>
      <c r="G713" s="10"/>
      <c r="H713" s="10"/>
      <c r="I713" s="10"/>
      <c r="J713" s="10"/>
      <c r="K713" s="10"/>
      <c r="L713" s="10"/>
      <c r="M713" s="10"/>
      <c r="N713" s="10"/>
      <c r="O713" s="10"/>
      <c r="P713" s="10"/>
      <c r="Q713" s="10"/>
      <c r="R713" s="10"/>
      <c r="S713" s="11"/>
      <c r="T713" s="10"/>
      <c r="U713" s="12"/>
      <c r="V713" s="12"/>
      <c r="W713" s="12"/>
      <c r="X713" s="12"/>
      <c r="Y713" s="12"/>
      <c r="Z713" s="12"/>
      <c r="AA713" s="13"/>
    </row>
    <row r="714" spans="1:27" ht="18" customHeight="1">
      <c r="A714" s="14"/>
      <c r="B714" s="10"/>
      <c r="C714" s="10"/>
      <c r="D714" s="10"/>
      <c r="E714" s="10"/>
      <c r="F714" s="10"/>
      <c r="G714" s="10"/>
      <c r="H714" s="10"/>
      <c r="I714" s="10"/>
      <c r="J714" s="10"/>
      <c r="K714" s="10"/>
      <c r="L714" s="10"/>
      <c r="M714" s="10"/>
      <c r="N714" s="10"/>
      <c r="O714" s="10"/>
      <c r="P714" s="10"/>
      <c r="Q714" s="10"/>
      <c r="R714" s="10"/>
      <c r="S714" s="11"/>
      <c r="T714" s="10"/>
      <c r="U714" s="12"/>
      <c r="V714" s="12"/>
      <c r="W714" s="12"/>
      <c r="X714" s="12"/>
      <c r="Y714" s="12"/>
      <c r="Z714" s="12"/>
      <c r="AA714" s="13"/>
    </row>
    <row r="715" spans="1:27" ht="18" customHeight="1">
      <c r="A715" s="14"/>
      <c r="B715" s="10"/>
      <c r="C715" s="10"/>
      <c r="D715" s="10"/>
      <c r="E715" s="10"/>
      <c r="F715" s="10"/>
      <c r="G715" s="10"/>
      <c r="H715" s="10"/>
      <c r="I715" s="10"/>
      <c r="J715" s="10"/>
      <c r="K715" s="10"/>
      <c r="L715" s="10"/>
      <c r="M715" s="10"/>
      <c r="N715" s="10"/>
      <c r="O715" s="10"/>
      <c r="P715" s="10"/>
      <c r="Q715" s="10"/>
      <c r="R715" s="10"/>
      <c r="S715" s="11"/>
      <c r="T715" s="10"/>
      <c r="U715" s="12"/>
      <c r="V715" s="12"/>
      <c r="W715" s="12"/>
      <c r="X715" s="12"/>
      <c r="Y715" s="12"/>
      <c r="Z715" s="12"/>
      <c r="AA715" s="13"/>
    </row>
    <row r="716" spans="1:27" ht="18" customHeight="1">
      <c r="A716" s="14"/>
      <c r="B716" s="10"/>
      <c r="C716" s="10"/>
      <c r="D716" s="10"/>
      <c r="E716" s="10"/>
      <c r="F716" s="10"/>
      <c r="G716" s="10"/>
      <c r="H716" s="10"/>
      <c r="I716" s="10"/>
      <c r="J716" s="10"/>
      <c r="K716" s="10"/>
      <c r="L716" s="10"/>
      <c r="M716" s="10"/>
      <c r="N716" s="10"/>
      <c r="O716" s="10"/>
      <c r="P716" s="10"/>
      <c r="Q716" s="10"/>
      <c r="R716" s="10"/>
      <c r="S716" s="11"/>
      <c r="T716" s="10"/>
      <c r="U716" s="12"/>
      <c r="V716" s="12"/>
      <c r="W716" s="12"/>
      <c r="X716" s="12"/>
      <c r="Y716" s="12"/>
      <c r="Z716" s="12"/>
      <c r="AA716" s="13"/>
    </row>
    <row r="717" spans="1:27" ht="18" customHeight="1">
      <c r="A717" s="14"/>
      <c r="B717" s="10"/>
      <c r="C717" s="10"/>
      <c r="D717" s="10"/>
      <c r="E717" s="10"/>
      <c r="F717" s="10"/>
      <c r="G717" s="10"/>
      <c r="H717" s="10"/>
      <c r="I717" s="10"/>
      <c r="J717" s="10"/>
      <c r="K717" s="10"/>
      <c r="L717" s="10"/>
      <c r="M717" s="10"/>
      <c r="N717" s="10"/>
      <c r="O717" s="10"/>
      <c r="P717" s="10"/>
      <c r="Q717" s="10"/>
      <c r="R717" s="10"/>
      <c r="S717" s="11"/>
      <c r="T717" s="10"/>
      <c r="U717" s="12"/>
      <c r="V717" s="12"/>
      <c r="W717" s="12"/>
      <c r="X717" s="12"/>
      <c r="Y717" s="12"/>
      <c r="Z717" s="12"/>
      <c r="AA717" s="13"/>
    </row>
    <row r="718" spans="1:27" ht="18" customHeight="1">
      <c r="A718" s="14"/>
      <c r="B718" s="10"/>
      <c r="C718" s="10"/>
      <c r="D718" s="10"/>
      <c r="E718" s="10"/>
      <c r="F718" s="10"/>
      <c r="G718" s="10"/>
      <c r="H718" s="10"/>
      <c r="I718" s="10"/>
      <c r="J718" s="10"/>
      <c r="K718" s="10"/>
      <c r="L718" s="10"/>
      <c r="M718" s="10"/>
      <c r="N718" s="10"/>
      <c r="O718" s="10"/>
      <c r="P718" s="10"/>
      <c r="Q718" s="10"/>
      <c r="R718" s="10"/>
      <c r="S718" s="11"/>
      <c r="T718" s="10"/>
      <c r="U718" s="12"/>
      <c r="V718" s="12"/>
      <c r="W718" s="12"/>
      <c r="X718" s="12"/>
      <c r="Y718" s="12"/>
      <c r="Z718" s="12"/>
      <c r="AA718" s="13"/>
    </row>
    <row r="719" spans="1:27" ht="18" customHeight="1">
      <c r="A719" s="14"/>
      <c r="B719" s="10"/>
      <c r="C719" s="10"/>
      <c r="D719" s="10"/>
      <c r="E719" s="10"/>
      <c r="F719" s="10"/>
      <c r="G719" s="10"/>
      <c r="H719" s="10"/>
      <c r="I719" s="10"/>
      <c r="J719" s="10"/>
      <c r="K719" s="10"/>
      <c r="L719" s="10"/>
      <c r="M719" s="10"/>
      <c r="N719" s="10"/>
      <c r="O719" s="10"/>
      <c r="P719" s="10"/>
      <c r="Q719" s="10"/>
      <c r="R719" s="10"/>
      <c r="S719" s="11"/>
      <c r="T719" s="10"/>
      <c r="U719" s="12"/>
      <c r="V719" s="12"/>
      <c r="W719" s="12"/>
      <c r="X719" s="12"/>
      <c r="Y719" s="12"/>
      <c r="Z719" s="12"/>
      <c r="AA719" s="13"/>
    </row>
    <row r="720" spans="1:27" ht="18" customHeight="1">
      <c r="A720" s="14"/>
      <c r="B720" s="10"/>
      <c r="C720" s="10"/>
      <c r="D720" s="10"/>
      <c r="E720" s="10"/>
      <c r="F720" s="10"/>
      <c r="G720" s="10"/>
      <c r="H720" s="10"/>
      <c r="I720" s="10"/>
      <c r="J720" s="10"/>
      <c r="K720" s="10"/>
      <c r="L720" s="10"/>
      <c r="M720" s="10"/>
      <c r="N720" s="10"/>
      <c r="O720" s="10"/>
      <c r="P720" s="10"/>
      <c r="Q720" s="10"/>
      <c r="R720" s="10"/>
      <c r="S720" s="11"/>
      <c r="T720" s="10"/>
      <c r="U720" s="12"/>
      <c r="V720" s="12"/>
      <c r="W720" s="12"/>
      <c r="X720" s="12"/>
      <c r="Y720" s="12"/>
      <c r="Z720" s="12"/>
      <c r="AA720" s="13"/>
    </row>
    <row r="721" spans="1:27" ht="18" customHeight="1">
      <c r="A721" s="14"/>
      <c r="B721" s="10"/>
      <c r="C721" s="10"/>
      <c r="D721" s="10"/>
      <c r="E721" s="10"/>
      <c r="F721" s="10"/>
      <c r="G721" s="10"/>
      <c r="H721" s="10"/>
      <c r="I721" s="10"/>
      <c r="J721" s="10"/>
      <c r="K721" s="10"/>
      <c r="L721" s="10"/>
      <c r="M721" s="10"/>
      <c r="N721" s="10"/>
      <c r="O721" s="10"/>
      <c r="P721" s="10"/>
      <c r="Q721" s="10"/>
      <c r="R721" s="10"/>
      <c r="S721" s="11"/>
      <c r="T721" s="10"/>
      <c r="U721" s="12"/>
      <c r="V721" s="12"/>
      <c r="W721" s="12"/>
      <c r="X721" s="12"/>
      <c r="Y721" s="12"/>
      <c r="Z721" s="12"/>
      <c r="AA721" s="13"/>
    </row>
    <row r="722" spans="1:27" ht="18" customHeight="1">
      <c r="A722" s="14"/>
      <c r="B722" s="10"/>
      <c r="C722" s="10"/>
      <c r="D722" s="10"/>
      <c r="E722" s="10"/>
      <c r="F722" s="10"/>
      <c r="G722" s="10"/>
      <c r="H722" s="10"/>
      <c r="I722" s="10"/>
      <c r="J722" s="10"/>
      <c r="K722" s="10"/>
      <c r="L722" s="10"/>
      <c r="M722" s="10"/>
      <c r="N722" s="10"/>
      <c r="O722" s="10"/>
      <c r="P722" s="10"/>
      <c r="Q722" s="10"/>
      <c r="R722" s="10"/>
      <c r="S722" s="11"/>
      <c r="T722" s="10"/>
      <c r="U722" s="12"/>
      <c r="V722" s="12"/>
      <c r="W722" s="12"/>
      <c r="X722" s="12"/>
      <c r="Y722" s="12"/>
      <c r="Z722" s="12"/>
      <c r="AA722" s="13"/>
    </row>
    <row r="723" spans="1:27" ht="18" customHeight="1">
      <c r="A723" s="14"/>
      <c r="B723" s="10"/>
      <c r="C723" s="10"/>
      <c r="D723" s="10"/>
      <c r="E723" s="10"/>
      <c r="F723" s="10"/>
      <c r="G723" s="10"/>
      <c r="H723" s="10"/>
      <c r="I723" s="10"/>
      <c r="J723" s="10"/>
      <c r="K723" s="10"/>
      <c r="L723" s="10"/>
      <c r="M723" s="10"/>
      <c r="N723" s="10"/>
      <c r="O723" s="10"/>
      <c r="P723" s="10"/>
      <c r="Q723" s="10"/>
      <c r="R723" s="10"/>
      <c r="S723" s="11"/>
      <c r="T723" s="10"/>
      <c r="U723" s="12"/>
      <c r="V723" s="12"/>
      <c r="W723" s="12"/>
      <c r="X723" s="12"/>
      <c r="Y723" s="12"/>
      <c r="Z723" s="12"/>
      <c r="AA723" s="13"/>
    </row>
    <row r="724" spans="1:27" ht="18" customHeight="1">
      <c r="A724" s="14"/>
      <c r="B724" s="10"/>
      <c r="C724" s="10"/>
      <c r="D724" s="10"/>
      <c r="E724" s="10"/>
      <c r="F724" s="10"/>
      <c r="G724" s="10"/>
      <c r="H724" s="10"/>
      <c r="I724" s="10"/>
      <c r="J724" s="10"/>
      <c r="K724" s="10"/>
      <c r="L724" s="10"/>
      <c r="M724" s="10"/>
      <c r="N724" s="10"/>
      <c r="O724" s="10"/>
      <c r="P724" s="10"/>
      <c r="Q724" s="10"/>
      <c r="R724" s="10"/>
      <c r="S724" s="11"/>
      <c r="T724" s="10"/>
      <c r="U724" s="12"/>
      <c r="V724" s="12"/>
      <c r="W724" s="12"/>
      <c r="X724" s="12"/>
      <c r="Y724" s="12"/>
      <c r="Z724" s="12"/>
      <c r="AA724" s="13"/>
    </row>
    <row r="725" spans="1:27" ht="18" customHeight="1">
      <c r="A725" s="14"/>
      <c r="B725" s="10"/>
      <c r="C725" s="10"/>
      <c r="D725" s="10"/>
      <c r="E725" s="10"/>
      <c r="F725" s="10"/>
      <c r="G725" s="10"/>
      <c r="H725" s="10"/>
      <c r="I725" s="10"/>
      <c r="J725" s="10"/>
      <c r="K725" s="10"/>
      <c r="L725" s="10"/>
      <c r="M725" s="10"/>
      <c r="N725" s="10"/>
      <c r="O725" s="10"/>
      <c r="P725" s="10"/>
      <c r="Q725" s="10"/>
      <c r="R725" s="10"/>
      <c r="S725" s="11"/>
      <c r="T725" s="10"/>
      <c r="U725" s="12"/>
      <c r="V725" s="12"/>
      <c r="W725" s="12"/>
      <c r="X725" s="12"/>
      <c r="Y725" s="12"/>
      <c r="Z725" s="12"/>
      <c r="AA725" s="13"/>
    </row>
    <row r="726" spans="1:27" ht="18" customHeight="1">
      <c r="A726" s="14"/>
      <c r="B726" s="10"/>
      <c r="C726" s="10"/>
      <c r="D726" s="10"/>
      <c r="E726" s="10"/>
      <c r="F726" s="10"/>
      <c r="G726" s="10"/>
      <c r="H726" s="10"/>
      <c r="I726" s="10"/>
      <c r="J726" s="10"/>
      <c r="K726" s="10"/>
      <c r="L726" s="10"/>
      <c r="M726" s="10"/>
      <c r="N726" s="10"/>
      <c r="O726" s="10"/>
      <c r="P726" s="10"/>
      <c r="Q726" s="10"/>
      <c r="R726" s="10"/>
      <c r="S726" s="11"/>
      <c r="T726" s="10"/>
      <c r="U726" s="12"/>
      <c r="V726" s="12"/>
      <c r="W726" s="12"/>
      <c r="X726" s="12"/>
      <c r="Y726" s="12"/>
      <c r="Z726" s="12"/>
      <c r="AA726" s="13"/>
    </row>
    <row r="727" spans="1:27" ht="18" customHeight="1">
      <c r="A727" s="14"/>
      <c r="B727" s="10"/>
      <c r="C727" s="10"/>
      <c r="D727" s="10"/>
      <c r="E727" s="10"/>
      <c r="F727" s="10"/>
      <c r="G727" s="10"/>
      <c r="H727" s="10"/>
      <c r="I727" s="10"/>
      <c r="J727" s="10"/>
      <c r="K727" s="10"/>
      <c r="L727" s="10"/>
      <c r="M727" s="10"/>
      <c r="N727" s="10"/>
      <c r="O727" s="10"/>
      <c r="P727" s="10"/>
      <c r="Q727" s="10"/>
      <c r="R727" s="10"/>
      <c r="S727" s="11"/>
      <c r="T727" s="10"/>
      <c r="U727" s="12"/>
      <c r="V727" s="12"/>
      <c r="W727" s="12"/>
      <c r="X727" s="12"/>
      <c r="Y727" s="12"/>
      <c r="Z727" s="12"/>
      <c r="AA727" s="13"/>
    </row>
    <row r="728" spans="1:27" ht="18" customHeight="1">
      <c r="A728" s="14"/>
      <c r="B728" s="10"/>
      <c r="C728" s="10"/>
      <c r="D728" s="10"/>
      <c r="E728" s="10"/>
      <c r="F728" s="10"/>
      <c r="G728" s="10"/>
      <c r="H728" s="10"/>
      <c r="I728" s="10"/>
      <c r="J728" s="10"/>
      <c r="K728" s="10"/>
      <c r="L728" s="10"/>
      <c r="M728" s="10"/>
      <c r="N728" s="10"/>
      <c r="O728" s="10"/>
      <c r="P728" s="10"/>
      <c r="Q728" s="10"/>
      <c r="R728" s="10"/>
      <c r="S728" s="11"/>
      <c r="T728" s="10"/>
      <c r="U728" s="12"/>
      <c r="V728" s="12"/>
      <c r="W728" s="12"/>
      <c r="X728" s="12"/>
      <c r="Y728" s="12"/>
      <c r="Z728" s="12"/>
      <c r="AA728" s="13"/>
    </row>
    <row r="729" spans="1:27" ht="18" customHeight="1">
      <c r="A729" s="14"/>
      <c r="B729" s="10"/>
      <c r="C729" s="10"/>
      <c r="D729" s="10"/>
      <c r="E729" s="10"/>
      <c r="F729" s="10"/>
      <c r="G729" s="10"/>
      <c r="H729" s="10"/>
      <c r="I729" s="10"/>
      <c r="J729" s="10"/>
      <c r="K729" s="10"/>
      <c r="L729" s="10"/>
      <c r="M729" s="10"/>
      <c r="N729" s="10"/>
      <c r="O729" s="10"/>
      <c r="P729" s="10"/>
      <c r="Q729" s="10"/>
      <c r="R729" s="10"/>
      <c r="S729" s="11"/>
      <c r="T729" s="10"/>
      <c r="U729" s="12"/>
      <c r="V729" s="12"/>
      <c r="W729" s="12"/>
      <c r="X729" s="12"/>
      <c r="Y729" s="12"/>
      <c r="Z729" s="12"/>
      <c r="AA729" s="13"/>
    </row>
    <row r="730" spans="1:27" ht="18" customHeight="1">
      <c r="A730" s="14"/>
      <c r="B730" s="10"/>
      <c r="C730" s="10"/>
      <c r="D730" s="10"/>
      <c r="E730" s="10"/>
      <c r="F730" s="10"/>
      <c r="G730" s="10"/>
      <c r="H730" s="10"/>
      <c r="I730" s="10"/>
      <c r="J730" s="10"/>
      <c r="K730" s="10"/>
      <c r="L730" s="10"/>
      <c r="M730" s="10"/>
      <c r="N730" s="10"/>
      <c r="O730" s="10"/>
      <c r="P730" s="10"/>
      <c r="Q730" s="10"/>
      <c r="R730" s="10"/>
      <c r="S730" s="11"/>
      <c r="T730" s="10"/>
      <c r="U730" s="12"/>
      <c r="V730" s="12"/>
      <c r="W730" s="12"/>
      <c r="X730" s="12"/>
      <c r="Y730" s="12"/>
      <c r="Z730" s="12"/>
      <c r="AA730" s="13"/>
    </row>
    <row r="731" spans="1:27" ht="18" customHeight="1">
      <c r="A731" s="14"/>
      <c r="B731" s="10"/>
      <c r="C731" s="10"/>
      <c r="D731" s="10"/>
      <c r="E731" s="10"/>
      <c r="F731" s="10"/>
      <c r="G731" s="10"/>
      <c r="H731" s="10"/>
      <c r="I731" s="10"/>
      <c r="J731" s="10"/>
      <c r="K731" s="10"/>
      <c r="L731" s="10"/>
      <c r="M731" s="10"/>
      <c r="N731" s="10"/>
      <c r="O731" s="10"/>
      <c r="P731" s="10"/>
      <c r="Q731" s="10"/>
      <c r="R731" s="10"/>
      <c r="S731" s="11"/>
      <c r="T731" s="10"/>
      <c r="U731" s="12"/>
      <c r="V731" s="12"/>
      <c r="W731" s="12"/>
      <c r="X731" s="12"/>
      <c r="Y731" s="12"/>
      <c r="Z731" s="12"/>
      <c r="AA731" s="13"/>
    </row>
    <row r="732" spans="1:27" ht="18" customHeight="1">
      <c r="A732" s="14"/>
      <c r="B732" s="10"/>
      <c r="C732" s="10"/>
      <c r="D732" s="10"/>
      <c r="E732" s="10"/>
      <c r="F732" s="10"/>
      <c r="G732" s="10"/>
      <c r="H732" s="10"/>
      <c r="I732" s="10"/>
      <c r="J732" s="10"/>
      <c r="K732" s="10"/>
      <c r="L732" s="10"/>
      <c r="M732" s="10"/>
      <c r="N732" s="10"/>
      <c r="O732" s="10"/>
      <c r="P732" s="10"/>
      <c r="Q732" s="10"/>
      <c r="R732" s="10"/>
      <c r="S732" s="11"/>
      <c r="T732" s="10"/>
      <c r="U732" s="12"/>
      <c r="V732" s="12"/>
      <c r="W732" s="12"/>
      <c r="X732" s="12"/>
      <c r="Y732" s="12"/>
      <c r="Z732" s="12"/>
      <c r="AA732" s="13"/>
    </row>
    <row r="733" spans="1:27" ht="18" customHeight="1">
      <c r="A733" s="14"/>
      <c r="B733" s="10"/>
      <c r="C733" s="10"/>
      <c r="D733" s="10"/>
      <c r="E733" s="10"/>
      <c r="F733" s="10"/>
      <c r="G733" s="10"/>
      <c r="H733" s="10"/>
      <c r="I733" s="10"/>
      <c r="J733" s="10"/>
      <c r="K733" s="10"/>
      <c r="L733" s="10"/>
      <c r="M733" s="10"/>
      <c r="N733" s="10"/>
      <c r="O733" s="10"/>
      <c r="P733" s="10"/>
      <c r="Q733" s="10"/>
      <c r="R733" s="10"/>
      <c r="S733" s="11"/>
      <c r="T733" s="10"/>
      <c r="U733" s="12"/>
      <c r="V733" s="12"/>
      <c r="W733" s="12"/>
      <c r="X733" s="12"/>
      <c r="Y733" s="12"/>
      <c r="Z733" s="12"/>
      <c r="AA733" s="13"/>
    </row>
    <row r="734" spans="1:27" ht="18" customHeight="1">
      <c r="A734" s="14"/>
      <c r="B734" s="10"/>
      <c r="C734" s="10"/>
      <c r="D734" s="10"/>
      <c r="E734" s="10"/>
      <c r="F734" s="10"/>
      <c r="G734" s="10"/>
      <c r="H734" s="10"/>
      <c r="I734" s="10"/>
      <c r="J734" s="10"/>
      <c r="K734" s="10"/>
      <c r="L734" s="10"/>
      <c r="M734" s="10"/>
      <c r="N734" s="10"/>
      <c r="O734" s="10"/>
      <c r="P734" s="10"/>
      <c r="Q734" s="10"/>
      <c r="R734" s="10"/>
      <c r="S734" s="11"/>
      <c r="T734" s="10"/>
      <c r="U734" s="12"/>
      <c r="V734" s="12"/>
      <c r="W734" s="12"/>
      <c r="X734" s="12"/>
      <c r="Y734" s="12"/>
      <c r="Z734" s="12"/>
      <c r="AA734" s="13"/>
    </row>
    <row r="735" spans="1:27" ht="18" customHeight="1">
      <c r="A735" s="14"/>
      <c r="B735" s="10"/>
      <c r="C735" s="10"/>
      <c r="D735" s="10"/>
      <c r="E735" s="10"/>
      <c r="F735" s="10"/>
      <c r="G735" s="10"/>
      <c r="H735" s="10"/>
      <c r="I735" s="10"/>
      <c r="J735" s="10"/>
      <c r="K735" s="10"/>
      <c r="L735" s="10"/>
      <c r="M735" s="10"/>
      <c r="N735" s="10"/>
      <c r="O735" s="10"/>
      <c r="P735" s="10"/>
      <c r="Q735" s="10"/>
      <c r="R735" s="10"/>
      <c r="S735" s="11"/>
      <c r="T735" s="10"/>
      <c r="U735" s="12"/>
      <c r="V735" s="12"/>
      <c r="W735" s="12"/>
      <c r="X735" s="12"/>
      <c r="Y735" s="12"/>
      <c r="Z735" s="12"/>
      <c r="AA735" s="13"/>
    </row>
    <row r="736" spans="1:27" ht="18" customHeight="1">
      <c r="A736" s="14"/>
      <c r="B736" s="10"/>
      <c r="C736" s="10"/>
      <c r="D736" s="10"/>
      <c r="E736" s="10"/>
      <c r="F736" s="10"/>
      <c r="G736" s="10"/>
      <c r="H736" s="10"/>
      <c r="I736" s="10"/>
      <c r="J736" s="10"/>
      <c r="K736" s="10"/>
      <c r="L736" s="10"/>
      <c r="M736" s="10"/>
      <c r="N736" s="10"/>
      <c r="O736" s="10"/>
      <c r="P736" s="10"/>
      <c r="Q736" s="10"/>
      <c r="R736" s="10"/>
      <c r="S736" s="11"/>
      <c r="T736" s="10"/>
      <c r="U736" s="12"/>
      <c r="V736" s="12"/>
      <c r="W736" s="12"/>
      <c r="X736" s="12"/>
      <c r="Y736" s="12"/>
      <c r="Z736" s="12"/>
      <c r="AA736" s="13"/>
    </row>
    <row r="737" spans="1:27" ht="18" customHeight="1">
      <c r="A737" s="14"/>
      <c r="B737" s="10"/>
      <c r="C737" s="10"/>
      <c r="D737" s="10"/>
      <c r="E737" s="10"/>
      <c r="F737" s="10"/>
      <c r="G737" s="10"/>
      <c r="H737" s="10"/>
      <c r="I737" s="10"/>
      <c r="J737" s="10"/>
      <c r="K737" s="10"/>
      <c r="L737" s="10"/>
      <c r="M737" s="10"/>
      <c r="N737" s="10"/>
      <c r="O737" s="10"/>
      <c r="P737" s="10"/>
      <c r="Q737" s="10"/>
      <c r="R737" s="10"/>
      <c r="S737" s="11"/>
      <c r="T737" s="10"/>
      <c r="U737" s="12"/>
      <c r="V737" s="12"/>
      <c r="W737" s="12"/>
      <c r="X737" s="12"/>
      <c r="Y737" s="12"/>
      <c r="Z737" s="12"/>
      <c r="AA737" s="13"/>
    </row>
    <row r="738" spans="1:27" ht="18" customHeight="1">
      <c r="A738" s="14"/>
      <c r="B738" s="10"/>
      <c r="C738" s="10"/>
      <c r="D738" s="10"/>
      <c r="E738" s="10"/>
      <c r="F738" s="10"/>
      <c r="G738" s="10"/>
      <c r="H738" s="10"/>
      <c r="I738" s="10"/>
      <c r="J738" s="10"/>
      <c r="K738" s="10"/>
      <c r="L738" s="10"/>
      <c r="M738" s="10"/>
      <c r="N738" s="10"/>
      <c r="O738" s="10"/>
      <c r="P738" s="10"/>
      <c r="Q738" s="10"/>
      <c r="R738" s="10"/>
      <c r="S738" s="11"/>
      <c r="T738" s="10"/>
      <c r="U738" s="12"/>
      <c r="V738" s="12"/>
      <c r="W738" s="12"/>
      <c r="X738" s="12"/>
      <c r="Y738" s="12"/>
      <c r="Z738" s="12"/>
      <c r="AA738" s="13"/>
    </row>
    <row r="739" spans="1:27" ht="18" customHeight="1">
      <c r="A739" s="14"/>
      <c r="B739" s="10"/>
      <c r="C739" s="10"/>
      <c r="D739" s="10"/>
      <c r="E739" s="10"/>
      <c r="F739" s="10"/>
      <c r="G739" s="10"/>
      <c r="H739" s="10"/>
      <c r="I739" s="10"/>
      <c r="J739" s="10"/>
      <c r="K739" s="10"/>
      <c r="L739" s="10"/>
      <c r="M739" s="10"/>
      <c r="N739" s="10"/>
      <c r="O739" s="10"/>
      <c r="P739" s="10"/>
      <c r="Q739" s="10"/>
      <c r="R739" s="10"/>
      <c r="S739" s="11"/>
      <c r="T739" s="10"/>
      <c r="U739" s="12"/>
      <c r="V739" s="12"/>
      <c r="W739" s="12"/>
      <c r="X739" s="12"/>
      <c r="Y739" s="12"/>
      <c r="Z739" s="12"/>
      <c r="AA739" s="13"/>
    </row>
    <row r="740" spans="1:27" ht="18" customHeight="1">
      <c r="A740" s="14"/>
      <c r="B740" s="10"/>
      <c r="C740" s="10"/>
      <c r="D740" s="10"/>
      <c r="E740" s="10"/>
      <c r="F740" s="10"/>
      <c r="G740" s="10"/>
      <c r="H740" s="10"/>
      <c r="I740" s="10"/>
      <c r="J740" s="10"/>
      <c r="K740" s="10"/>
      <c r="L740" s="10"/>
      <c r="M740" s="10"/>
      <c r="N740" s="10"/>
      <c r="O740" s="10"/>
      <c r="P740" s="10"/>
      <c r="Q740" s="10"/>
      <c r="R740" s="10"/>
      <c r="S740" s="11"/>
      <c r="T740" s="10"/>
      <c r="U740" s="12"/>
      <c r="V740" s="12"/>
      <c r="W740" s="12"/>
      <c r="X740" s="12"/>
      <c r="Y740" s="12"/>
      <c r="Z740" s="12"/>
      <c r="AA740" s="13"/>
    </row>
    <row r="741" spans="1:27" ht="18" customHeight="1">
      <c r="A741" s="14"/>
      <c r="B741" s="10"/>
      <c r="C741" s="10"/>
      <c r="D741" s="10"/>
      <c r="E741" s="10"/>
      <c r="F741" s="10"/>
      <c r="G741" s="10"/>
      <c r="H741" s="10"/>
      <c r="I741" s="10"/>
      <c r="J741" s="10"/>
      <c r="K741" s="10"/>
      <c r="L741" s="10"/>
      <c r="M741" s="10"/>
      <c r="N741" s="10"/>
      <c r="O741" s="10"/>
      <c r="P741" s="10"/>
      <c r="Q741" s="10"/>
      <c r="R741" s="10"/>
      <c r="S741" s="11"/>
      <c r="T741" s="10"/>
      <c r="U741" s="12"/>
      <c r="V741" s="12"/>
      <c r="W741" s="12"/>
      <c r="X741" s="12"/>
      <c r="Y741" s="12"/>
      <c r="Z741" s="12"/>
      <c r="AA741" s="13"/>
    </row>
    <row r="742" spans="1:27" ht="18" customHeight="1">
      <c r="A742" s="14"/>
      <c r="B742" s="10"/>
      <c r="C742" s="10"/>
      <c r="D742" s="10"/>
      <c r="E742" s="10"/>
      <c r="F742" s="10"/>
      <c r="G742" s="10"/>
      <c r="H742" s="10"/>
      <c r="I742" s="10"/>
      <c r="J742" s="10"/>
      <c r="K742" s="10"/>
      <c r="L742" s="10"/>
      <c r="M742" s="10"/>
      <c r="N742" s="10"/>
      <c r="O742" s="10"/>
      <c r="P742" s="10"/>
      <c r="Q742" s="10"/>
      <c r="R742" s="10"/>
      <c r="S742" s="11"/>
      <c r="T742" s="10"/>
      <c r="U742" s="12"/>
      <c r="V742" s="12"/>
      <c r="W742" s="12"/>
      <c r="X742" s="12"/>
      <c r="Y742" s="12"/>
      <c r="Z742" s="12"/>
      <c r="AA742" s="13"/>
    </row>
    <row r="743" spans="1:27" ht="18" customHeight="1">
      <c r="A743" s="14"/>
      <c r="B743" s="10"/>
      <c r="C743" s="10"/>
      <c r="D743" s="10"/>
      <c r="E743" s="10"/>
      <c r="F743" s="10"/>
      <c r="G743" s="10"/>
      <c r="H743" s="10"/>
      <c r="I743" s="10"/>
      <c r="J743" s="10"/>
      <c r="K743" s="10"/>
      <c r="L743" s="10"/>
      <c r="M743" s="10"/>
      <c r="N743" s="10"/>
      <c r="O743" s="10"/>
      <c r="P743" s="10"/>
      <c r="Q743" s="10"/>
      <c r="R743" s="10"/>
      <c r="S743" s="11"/>
      <c r="T743" s="10"/>
      <c r="U743" s="12"/>
      <c r="V743" s="12"/>
      <c r="W743" s="12"/>
      <c r="X743" s="12"/>
      <c r="Y743" s="12"/>
      <c r="Z743" s="12"/>
      <c r="AA743" s="13"/>
    </row>
    <row r="744" spans="1:27" ht="18" customHeight="1">
      <c r="A744" s="14"/>
      <c r="B744" s="10"/>
      <c r="C744" s="10"/>
      <c r="D744" s="10"/>
      <c r="E744" s="10"/>
      <c r="F744" s="10"/>
      <c r="G744" s="10"/>
      <c r="H744" s="10"/>
      <c r="I744" s="10"/>
      <c r="J744" s="10"/>
      <c r="K744" s="10"/>
      <c r="L744" s="10"/>
      <c r="M744" s="10"/>
      <c r="N744" s="10"/>
      <c r="O744" s="10"/>
      <c r="P744" s="10"/>
      <c r="Q744" s="10"/>
      <c r="R744" s="10"/>
      <c r="S744" s="11"/>
      <c r="T744" s="10"/>
      <c r="U744" s="12"/>
      <c r="V744" s="12"/>
      <c r="W744" s="12"/>
      <c r="X744" s="12"/>
      <c r="Y744" s="12"/>
      <c r="Z744" s="12"/>
      <c r="AA744" s="13"/>
    </row>
    <row r="745" spans="1:27" ht="18" customHeight="1">
      <c r="A745" s="14"/>
      <c r="B745" s="10"/>
      <c r="C745" s="10"/>
      <c r="D745" s="10"/>
      <c r="E745" s="10"/>
      <c r="F745" s="10"/>
      <c r="G745" s="10"/>
      <c r="H745" s="10"/>
      <c r="I745" s="10"/>
      <c r="J745" s="10"/>
      <c r="K745" s="10"/>
      <c r="L745" s="10"/>
      <c r="M745" s="10"/>
      <c r="N745" s="10"/>
      <c r="O745" s="10"/>
      <c r="P745" s="10"/>
      <c r="Q745" s="10"/>
      <c r="R745" s="10"/>
      <c r="S745" s="11"/>
      <c r="T745" s="10"/>
      <c r="U745" s="12"/>
      <c r="V745" s="12"/>
      <c r="W745" s="12"/>
      <c r="X745" s="12"/>
      <c r="Y745" s="12"/>
      <c r="Z745" s="12"/>
      <c r="AA745" s="13"/>
    </row>
    <row r="746" spans="1:27" ht="18" customHeight="1">
      <c r="A746" s="14"/>
      <c r="B746" s="10"/>
      <c r="C746" s="10"/>
      <c r="D746" s="10"/>
      <c r="E746" s="10"/>
      <c r="F746" s="10"/>
      <c r="G746" s="10"/>
      <c r="H746" s="10"/>
      <c r="I746" s="10"/>
      <c r="J746" s="10"/>
      <c r="K746" s="10"/>
      <c r="L746" s="10"/>
      <c r="M746" s="10"/>
      <c r="N746" s="10"/>
      <c r="O746" s="10"/>
      <c r="P746" s="10"/>
      <c r="Q746" s="10"/>
      <c r="R746" s="10"/>
      <c r="S746" s="11"/>
      <c r="T746" s="10"/>
      <c r="U746" s="12"/>
      <c r="V746" s="12"/>
      <c r="W746" s="12"/>
      <c r="X746" s="12"/>
      <c r="Y746" s="12"/>
      <c r="Z746" s="12"/>
      <c r="AA746" s="13"/>
    </row>
    <row r="747" spans="1:27" ht="18" customHeight="1">
      <c r="A747" s="14"/>
      <c r="B747" s="10"/>
      <c r="C747" s="10"/>
      <c r="D747" s="10"/>
      <c r="E747" s="10"/>
      <c r="F747" s="10"/>
      <c r="G747" s="10"/>
      <c r="H747" s="10"/>
      <c r="I747" s="10"/>
      <c r="J747" s="10"/>
      <c r="K747" s="10"/>
      <c r="L747" s="10"/>
      <c r="M747" s="10"/>
      <c r="N747" s="10"/>
      <c r="O747" s="10"/>
      <c r="P747" s="10"/>
      <c r="Q747" s="10"/>
      <c r="R747" s="10"/>
      <c r="S747" s="11"/>
      <c r="T747" s="10"/>
      <c r="U747" s="12"/>
      <c r="V747" s="12"/>
      <c r="W747" s="12"/>
      <c r="X747" s="12"/>
      <c r="Y747" s="12"/>
      <c r="Z747" s="12"/>
      <c r="AA747" s="13"/>
    </row>
    <row r="748" spans="1:27" ht="18" customHeight="1">
      <c r="A748" s="14"/>
      <c r="B748" s="10"/>
      <c r="C748" s="10"/>
      <c r="D748" s="10"/>
      <c r="E748" s="10"/>
      <c r="F748" s="10"/>
      <c r="G748" s="10"/>
      <c r="H748" s="10"/>
      <c r="I748" s="10"/>
      <c r="J748" s="10"/>
      <c r="K748" s="10"/>
      <c r="L748" s="10"/>
      <c r="M748" s="10"/>
      <c r="N748" s="10"/>
      <c r="O748" s="10"/>
      <c r="P748" s="10"/>
      <c r="Q748" s="10"/>
      <c r="R748" s="10"/>
      <c r="S748" s="11"/>
      <c r="T748" s="10"/>
      <c r="U748" s="12"/>
      <c r="V748" s="12"/>
      <c r="W748" s="12"/>
      <c r="X748" s="12"/>
      <c r="Y748" s="12"/>
      <c r="Z748" s="12"/>
      <c r="AA748" s="13"/>
    </row>
    <row r="749" spans="1:27" ht="18" customHeight="1">
      <c r="A749" s="14"/>
      <c r="B749" s="10"/>
      <c r="C749" s="10"/>
      <c r="D749" s="10"/>
      <c r="E749" s="10"/>
      <c r="F749" s="10"/>
      <c r="G749" s="10"/>
      <c r="H749" s="10"/>
      <c r="I749" s="10"/>
      <c r="J749" s="10"/>
      <c r="K749" s="10"/>
      <c r="L749" s="10"/>
      <c r="M749" s="10"/>
      <c r="N749" s="10"/>
      <c r="O749" s="10"/>
      <c r="P749" s="10"/>
      <c r="Q749" s="10"/>
      <c r="R749" s="10"/>
      <c r="S749" s="11"/>
      <c r="T749" s="10"/>
      <c r="U749" s="12"/>
      <c r="V749" s="12"/>
      <c r="W749" s="12"/>
      <c r="X749" s="12"/>
      <c r="Y749" s="12"/>
      <c r="Z749" s="12"/>
      <c r="AA749" s="13"/>
    </row>
    <row r="750" spans="1:27" ht="18" customHeight="1">
      <c r="A750" s="14"/>
      <c r="B750" s="10"/>
      <c r="C750" s="10"/>
      <c r="D750" s="10"/>
      <c r="E750" s="10"/>
      <c r="F750" s="10"/>
      <c r="G750" s="10"/>
      <c r="H750" s="10"/>
      <c r="I750" s="10"/>
      <c r="J750" s="10"/>
      <c r="K750" s="10"/>
      <c r="L750" s="10"/>
      <c r="M750" s="10"/>
      <c r="N750" s="10"/>
      <c r="O750" s="10"/>
      <c r="P750" s="10"/>
      <c r="Q750" s="10"/>
      <c r="R750" s="10"/>
      <c r="S750" s="11"/>
      <c r="T750" s="10"/>
      <c r="U750" s="12"/>
      <c r="V750" s="12"/>
      <c r="W750" s="12"/>
      <c r="X750" s="12"/>
      <c r="Y750" s="12"/>
      <c r="Z750" s="12"/>
      <c r="AA750" s="13"/>
    </row>
    <row r="751" spans="1:27" ht="18" customHeight="1">
      <c r="A751" s="14"/>
      <c r="B751" s="10"/>
      <c r="C751" s="10"/>
      <c r="D751" s="10"/>
      <c r="E751" s="10"/>
      <c r="F751" s="10"/>
      <c r="G751" s="10"/>
      <c r="H751" s="10"/>
      <c r="I751" s="10"/>
      <c r="J751" s="10"/>
      <c r="K751" s="10"/>
      <c r="L751" s="10"/>
      <c r="M751" s="10"/>
      <c r="N751" s="10"/>
      <c r="O751" s="10"/>
      <c r="P751" s="10"/>
      <c r="Q751" s="10"/>
      <c r="R751" s="10"/>
      <c r="S751" s="11"/>
      <c r="T751" s="10"/>
      <c r="U751" s="12"/>
      <c r="V751" s="12"/>
      <c r="W751" s="12"/>
      <c r="X751" s="12"/>
      <c r="Y751" s="12"/>
      <c r="Z751" s="12"/>
      <c r="AA751" s="13"/>
    </row>
    <row r="752" spans="1:27" ht="18" customHeight="1">
      <c r="A752" s="14"/>
      <c r="B752" s="10"/>
      <c r="C752" s="10"/>
      <c r="D752" s="10"/>
      <c r="E752" s="10"/>
      <c r="F752" s="10"/>
      <c r="G752" s="10"/>
      <c r="H752" s="10"/>
      <c r="I752" s="10"/>
      <c r="J752" s="10"/>
      <c r="K752" s="10"/>
      <c r="L752" s="10"/>
      <c r="M752" s="10"/>
      <c r="N752" s="10"/>
      <c r="O752" s="10"/>
      <c r="P752" s="10"/>
      <c r="Q752" s="10"/>
      <c r="R752" s="10"/>
      <c r="S752" s="11"/>
      <c r="T752" s="10"/>
      <c r="U752" s="12"/>
      <c r="V752" s="12"/>
      <c r="W752" s="12"/>
      <c r="X752" s="12"/>
      <c r="Y752" s="12"/>
      <c r="Z752" s="12"/>
      <c r="AA752" s="13"/>
    </row>
    <row r="753" spans="1:27" ht="18" customHeight="1">
      <c r="A753" s="14"/>
      <c r="B753" s="10"/>
      <c r="C753" s="10"/>
      <c r="D753" s="10"/>
      <c r="E753" s="10"/>
      <c r="F753" s="10"/>
      <c r="G753" s="10"/>
      <c r="H753" s="10"/>
      <c r="I753" s="10"/>
      <c r="J753" s="10"/>
      <c r="K753" s="10"/>
      <c r="L753" s="10"/>
      <c r="M753" s="10"/>
      <c r="N753" s="10"/>
      <c r="O753" s="10"/>
      <c r="P753" s="10"/>
      <c r="Q753" s="10"/>
      <c r="R753" s="10"/>
      <c r="S753" s="11"/>
      <c r="T753" s="10"/>
      <c r="U753" s="12"/>
      <c r="V753" s="12"/>
      <c r="W753" s="12"/>
      <c r="X753" s="12"/>
      <c r="Y753" s="12"/>
      <c r="Z753" s="12"/>
      <c r="AA753" s="13"/>
    </row>
    <row r="754" spans="1:27" ht="18" customHeight="1">
      <c r="A754" s="14"/>
      <c r="B754" s="10"/>
      <c r="C754" s="10"/>
      <c r="D754" s="10"/>
      <c r="E754" s="10"/>
      <c r="F754" s="10"/>
      <c r="G754" s="10"/>
      <c r="H754" s="10"/>
      <c r="I754" s="10"/>
      <c r="J754" s="10"/>
      <c r="K754" s="10"/>
      <c r="L754" s="10"/>
      <c r="M754" s="10"/>
      <c r="N754" s="10"/>
      <c r="O754" s="10"/>
      <c r="P754" s="10"/>
      <c r="Q754" s="10"/>
      <c r="R754" s="10"/>
      <c r="S754" s="11"/>
      <c r="T754" s="10"/>
      <c r="U754" s="12"/>
      <c r="V754" s="12"/>
      <c r="W754" s="12"/>
      <c r="X754" s="12"/>
      <c r="Y754" s="12"/>
      <c r="Z754" s="12"/>
      <c r="AA754" s="13"/>
    </row>
    <row r="755" spans="1:27" ht="18" customHeight="1">
      <c r="A755" s="14"/>
      <c r="B755" s="10"/>
      <c r="C755" s="10"/>
      <c r="D755" s="10"/>
      <c r="E755" s="10"/>
      <c r="F755" s="10"/>
      <c r="G755" s="10"/>
      <c r="H755" s="10"/>
      <c r="I755" s="10"/>
      <c r="J755" s="10"/>
      <c r="K755" s="10"/>
      <c r="L755" s="10"/>
      <c r="M755" s="10"/>
      <c r="N755" s="10"/>
      <c r="O755" s="10"/>
      <c r="P755" s="10"/>
      <c r="Q755" s="10"/>
      <c r="R755" s="10"/>
      <c r="S755" s="11"/>
      <c r="T755" s="10"/>
      <c r="U755" s="12"/>
      <c r="V755" s="12"/>
      <c r="W755" s="12"/>
      <c r="X755" s="12"/>
      <c r="Y755" s="12"/>
      <c r="Z755" s="12"/>
      <c r="AA755" s="13"/>
    </row>
    <row r="756" spans="1:27" ht="18" customHeight="1">
      <c r="A756" s="14"/>
      <c r="B756" s="10"/>
      <c r="C756" s="10"/>
      <c r="D756" s="10"/>
      <c r="E756" s="10"/>
      <c r="F756" s="10"/>
      <c r="G756" s="10"/>
      <c r="H756" s="10"/>
      <c r="I756" s="10"/>
      <c r="J756" s="10"/>
      <c r="K756" s="10"/>
      <c r="L756" s="10"/>
      <c r="M756" s="10"/>
      <c r="N756" s="10"/>
      <c r="O756" s="10"/>
      <c r="P756" s="10"/>
      <c r="Q756" s="10"/>
      <c r="R756" s="10"/>
      <c r="S756" s="11"/>
      <c r="T756" s="10"/>
      <c r="U756" s="12"/>
      <c r="V756" s="12"/>
      <c r="W756" s="12"/>
      <c r="X756" s="12"/>
      <c r="Y756" s="12"/>
      <c r="Z756" s="12"/>
      <c r="AA756" s="13"/>
    </row>
    <row r="757" spans="1:27" ht="18" customHeight="1">
      <c r="A757" s="14"/>
      <c r="B757" s="10"/>
      <c r="C757" s="10"/>
      <c r="D757" s="10"/>
      <c r="E757" s="10"/>
      <c r="F757" s="10"/>
      <c r="G757" s="10"/>
      <c r="H757" s="10"/>
      <c r="I757" s="10"/>
      <c r="J757" s="10"/>
      <c r="K757" s="10"/>
      <c r="L757" s="10"/>
      <c r="M757" s="10"/>
      <c r="N757" s="10"/>
      <c r="O757" s="10"/>
      <c r="P757" s="10"/>
      <c r="Q757" s="10"/>
      <c r="R757" s="10"/>
      <c r="S757" s="11"/>
      <c r="T757" s="10"/>
      <c r="U757" s="12"/>
      <c r="V757" s="12"/>
      <c r="W757" s="12"/>
      <c r="X757" s="12"/>
      <c r="Y757" s="12"/>
      <c r="Z757" s="12"/>
      <c r="AA757" s="13"/>
    </row>
    <row r="758" spans="1:27" ht="18" customHeight="1">
      <c r="A758" s="14"/>
      <c r="B758" s="10"/>
      <c r="C758" s="10"/>
      <c r="D758" s="10"/>
      <c r="E758" s="10"/>
      <c r="F758" s="10"/>
      <c r="G758" s="10"/>
      <c r="H758" s="10"/>
      <c r="I758" s="10"/>
      <c r="J758" s="10"/>
      <c r="K758" s="10"/>
      <c r="L758" s="10"/>
      <c r="M758" s="10"/>
      <c r="N758" s="10"/>
      <c r="O758" s="10"/>
      <c r="P758" s="10"/>
      <c r="Q758" s="10"/>
      <c r="R758" s="10"/>
      <c r="S758" s="11"/>
      <c r="T758" s="10"/>
      <c r="U758" s="12"/>
      <c r="V758" s="12"/>
      <c r="W758" s="12"/>
      <c r="X758" s="12"/>
      <c r="Y758" s="12"/>
      <c r="Z758" s="12"/>
      <c r="AA758" s="13"/>
    </row>
    <row r="759" spans="1:27" ht="18" customHeight="1">
      <c r="A759" s="14"/>
      <c r="B759" s="10"/>
      <c r="C759" s="10"/>
      <c r="D759" s="10"/>
      <c r="E759" s="10"/>
      <c r="F759" s="10"/>
      <c r="G759" s="10"/>
      <c r="H759" s="10"/>
      <c r="I759" s="10"/>
      <c r="J759" s="10"/>
      <c r="K759" s="10"/>
      <c r="L759" s="10"/>
      <c r="M759" s="10"/>
      <c r="N759" s="10"/>
      <c r="O759" s="10"/>
      <c r="P759" s="10"/>
      <c r="Q759" s="10"/>
      <c r="R759" s="10"/>
      <c r="S759" s="11"/>
      <c r="T759" s="10"/>
      <c r="U759" s="12"/>
      <c r="V759" s="12"/>
      <c r="W759" s="12"/>
      <c r="X759" s="12"/>
      <c r="Y759" s="12"/>
      <c r="Z759" s="12"/>
      <c r="AA759" s="13"/>
    </row>
    <row r="760" spans="1:27" ht="18" customHeight="1">
      <c r="A760" s="14"/>
      <c r="B760" s="10"/>
      <c r="C760" s="10"/>
      <c r="D760" s="10"/>
      <c r="E760" s="10"/>
      <c r="F760" s="10"/>
      <c r="G760" s="10"/>
      <c r="H760" s="10"/>
      <c r="I760" s="10"/>
      <c r="J760" s="10"/>
      <c r="K760" s="10"/>
      <c r="L760" s="10"/>
      <c r="M760" s="10"/>
      <c r="N760" s="10"/>
      <c r="O760" s="10"/>
      <c r="P760" s="10"/>
      <c r="Q760" s="10"/>
      <c r="R760" s="10"/>
      <c r="S760" s="11"/>
      <c r="T760" s="10"/>
      <c r="U760" s="12"/>
      <c r="V760" s="12"/>
      <c r="W760" s="12"/>
      <c r="X760" s="12"/>
      <c r="Y760" s="12"/>
      <c r="Z760" s="12"/>
      <c r="AA760" s="13"/>
    </row>
    <row r="761" spans="1:27" ht="18" customHeight="1">
      <c r="A761" s="14"/>
      <c r="B761" s="10"/>
      <c r="C761" s="10"/>
      <c r="D761" s="10"/>
      <c r="E761" s="10"/>
      <c r="F761" s="10"/>
      <c r="G761" s="10"/>
      <c r="H761" s="10"/>
      <c r="I761" s="10"/>
      <c r="J761" s="10"/>
      <c r="K761" s="10"/>
      <c r="L761" s="10"/>
      <c r="M761" s="10"/>
      <c r="N761" s="10"/>
      <c r="O761" s="10"/>
      <c r="P761" s="10"/>
      <c r="Q761" s="10"/>
      <c r="R761" s="10"/>
      <c r="S761" s="11"/>
      <c r="T761" s="10"/>
      <c r="U761" s="12"/>
      <c r="V761" s="12"/>
      <c r="W761" s="12"/>
      <c r="X761" s="12"/>
      <c r="Y761" s="12"/>
      <c r="Z761" s="12"/>
      <c r="AA761" s="13"/>
    </row>
    <row r="762" spans="1:27" ht="18" customHeight="1">
      <c r="A762" s="14"/>
      <c r="B762" s="10"/>
      <c r="C762" s="10"/>
      <c r="D762" s="10"/>
      <c r="E762" s="10"/>
      <c r="F762" s="10"/>
      <c r="G762" s="10"/>
      <c r="H762" s="10"/>
      <c r="I762" s="10"/>
      <c r="J762" s="10"/>
      <c r="K762" s="10"/>
      <c r="L762" s="10"/>
      <c r="M762" s="10"/>
      <c r="N762" s="10"/>
      <c r="O762" s="10"/>
      <c r="P762" s="10"/>
      <c r="Q762" s="10"/>
      <c r="R762" s="10"/>
      <c r="S762" s="11"/>
      <c r="T762" s="10"/>
      <c r="U762" s="12"/>
      <c r="V762" s="12"/>
      <c r="W762" s="12"/>
      <c r="X762" s="12"/>
      <c r="Y762" s="12"/>
      <c r="Z762" s="12"/>
      <c r="AA762" s="13"/>
    </row>
    <row r="763" spans="1:27" ht="18" customHeight="1">
      <c r="A763" s="14"/>
      <c r="B763" s="10"/>
      <c r="C763" s="10"/>
      <c r="D763" s="10"/>
      <c r="E763" s="10"/>
      <c r="F763" s="10"/>
      <c r="G763" s="10"/>
      <c r="H763" s="10"/>
      <c r="I763" s="10"/>
      <c r="J763" s="10"/>
      <c r="K763" s="10"/>
      <c r="L763" s="10"/>
      <c r="M763" s="10"/>
      <c r="N763" s="10"/>
      <c r="O763" s="10"/>
      <c r="P763" s="10"/>
      <c r="Q763" s="10"/>
      <c r="R763" s="10"/>
      <c r="S763" s="11"/>
      <c r="T763" s="10"/>
      <c r="U763" s="12"/>
      <c r="V763" s="12"/>
      <c r="W763" s="12"/>
      <c r="X763" s="12"/>
      <c r="Y763" s="12"/>
      <c r="Z763" s="12"/>
      <c r="AA763" s="13"/>
    </row>
    <row r="764" spans="1:27" ht="18" customHeight="1">
      <c r="A764" s="14"/>
      <c r="B764" s="10"/>
      <c r="C764" s="10"/>
      <c r="D764" s="10"/>
      <c r="E764" s="10"/>
      <c r="F764" s="10"/>
      <c r="G764" s="10"/>
      <c r="H764" s="10"/>
      <c r="I764" s="10"/>
      <c r="J764" s="10"/>
      <c r="K764" s="10"/>
      <c r="L764" s="10"/>
      <c r="M764" s="10"/>
      <c r="N764" s="10"/>
      <c r="O764" s="10"/>
      <c r="P764" s="10"/>
      <c r="Q764" s="10"/>
      <c r="R764" s="10"/>
      <c r="S764" s="11"/>
      <c r="T764" s="10"/>
      <c r="U764" s="12"/>
      <c r="V764" s="12"/>
      <c r="W764" s="12"/>
      <c r="X764" s="12"/>
      <c r="Y764" s="12"/>
      <c r="Z764" s="12"/>
      <c r="AA764" s="13"/>
    </row>
    <row r="765" spans="1:27" ht="18" customHeight="1">
      <c r="A765" s="14"/>
      <c r="B765" s="10"/>
      <c r="C765" s="10"/>
      <c r="D765" s="10"/>
      <c r="E765" s="10"/>
      <c r="F765" s="10"/>
      <c r="G765" s="10"/>
      <c r="H765" s="10"/>
      <c r="I765" s="10"/>
      <c r="J765" s="10"/>
      <c r="K765" s="10"/>
      <c r="L765" s="10"/>
      <c r="M765" s="10"/>
      <c r="N765" s="10"/>
      <c r="O765" s="10"/>
      <c r="P765" s="10"/>
      <c r="Q765" s="10"/>
      <c r="R765" s="10"/>
      <c r="S765" s="11"/>
      <c r="T765" s="10"/>
      <c r="U765" s="12"/>
      <c r="V765" s="12"/>
      <c r="W765" s="12"/>
      <c r="X765" s="12"/>
      <c r="Y765" s="12"/>
      <c r="Z765" s="12"/>
      <c r="AA765" s="13"/>
    </row>
    <row r="766" spans="1:27" ht="18" customHeight="1">
      <c r="A766" s="14"/>
      <c r="B766" s="10"/>
      <c r="C766" s="10"/>
      <c r="D766" s="10"/>
      <c r="E766" s="10"/>
      <c r="F766" s="10"/>
      <c r="G766" s="10"/>
      <c r="H766" s="10"/>
      <c r="I766" s="10"/>
      <c r="J766" s="10"/>
      <c r="K766" s="10"/>
      <c r="L766" s="10"/>
      <c r="M766" s="10"/>
      <c r="N766" s="10"/>
      <c r="O766" s="10"/>
      <c r="P766" s="10"/>
      <c r="Q766" s="10"/>
      <c r="R766" s="10"/>
      <c r="S766" s="11"/>
      <c r="T766" s="10"/>
      <c r="U766" s="12"/>
      <c r="V766" s="12"/>
      <c r="W766" s="12"/>
      <c r="X766" s="12"/>
      <c r="Y766" s="12"/>
      <c r="Z766" s="12"/>
      <c r="AA766" s="13"/>
    </row>
    <row r="767" spans="1:27" ht="18" customHeight="1">
      <c r="A767" s="14"/>
      <c r="B767" s="10"/>
      <c r="C767" s="10"/>
      <c r="D767" s="10"/>
      <c r="E767" s="10"/>
      <c r="F767" s="10"/>
      <c r="G767" s="10"/>
      <c r="H767" s="10"/>
      <c r="I767" s="10"/>
      <c r="J767" s="10"/>
      <c r="K767" s="10"/>
      <c r="L767" s="10"/>
      <c r="M767" s="10"/>
      <c r="N767" s="10"/>
      <c r="O767" s="10"/>
      <c r="P767" s="10"/>
      <c r="Q767" s="10"/>
      <c r="R767" s="10"/>
      <c r="S767" s="11"/>
      <c r="T767" s="10"/>
      <c r="U767" s="12"/>
      <c r="V767" s="12"/>
      <c r="W767" s="12"/>
      <c r="X767" s="12"/>
      <c r="Y767" s="12"/>
      <c r="Z767" s="12"/>
      <c r="AA767" s="13"/>
    </row>
    <row r="768" spans="1:27" ht="18" customHeight="1">
      <c r="A768" s="14"/>
      <c r="B768" s="10"/>
      <c r="C768" s="10"/>
      <c r="D768" s="10"/>
      <c r="E768" s="10"/>
      <c r="F768" s="10"/>
      <c r="G768" s="10"/>
      <c r="H768" s="10"/>
      <c r="I768" s="10"/>
      <c r="J768" s="10"/>
      <c r="K768" s="10"/>
      <c r="L768" s="10"/>
      <c r="M768" s="10"/>
      <c r="N768" s="10"/>
      <c r="O768" s="10"/>
      <c r="P768" s="10"/>
      <c r="Q768" s="10"/>
      <c r="R768" s="10"/>
      <c r="S768" s="11"/>
      <c r="T768" s="10"/>
      <c r="U768" s="12"/>
      <c r="V768" s="12"/>
      <c r="W768" s="12"/>
      <c r="X768" s="12"/>
      <c r="Y768" s="12"/>
      <c r="Z768" s="12"/>
      <c r="AA768" s="13"/>
    </row>
    <row r="769" spans="1:27" ht="18" customHeight="1">
      <c r="A769" s="14"/>
      <c r="B769" s="10"/>
      <c r="C769" s="10"/>
      <c r="D769" s="10"/>
      <c r="E769" s="10"/>
      <c r="F769" s="10"/>
      <c r="G769" s="10"/>
      <c r="H769" s="10"/>
      <c r="I769" s="10"/>
      <c r="J769" s="10"/>
      <c r="K769" s="10"/>
      <c r="L769" s="10"/>
      <c r="M769" s="10"/>
      <c r="N769" s="10"/>
      <c r="O769" s="10"/>
      <c r="P769" s="10"/>
      <c r="Q769" s="10"/>
      <c r="R769" s="10"/>
      <c r="S769" s="11"/>
      <c r="T769" s="10"/>
      <c r="U769" s="12"/>
      <c r="V769" s="12"/>
      <c r="W769" s="12"/>
      <c r="X769" s="12"/>
      <c r="Y769" s="12"/>
      <c r="Z769" s="12"/>
      <c r="AA769" s="13"/>
    </row>
    <row r="770" spans="1:27" ht="18" customHeight="1">
      <c r="A770" s="14"/>
      <c r="B770" s="10"/>
      <c r="C770" s="10"/>
      <c r="D770" s="10"/>
      <c r="E770" s="10"/>
      <c r="F770" s="10"/>
      <c r="G770" s="10"/>
      <c r="H770" s="10"/>
      <c r="I770" s="10"/>
      <c r="J770" s="10"/>
      <c r="K770" s="10"/>
      <c r="L770" s="10"/>
      <c r="M770" s="10"/>
      <c r="N770" s="10"/>
      <c r="O770" s="10"/>
      <c r="P770" s="10"/>
      <c r="Q770" s="10"/>
      <c r="R770" s="10"/>
      <c r="S770" s="11"/>
      <c r="T770" s="10"/>
      <c r="U770" s="12"/>
      <c r="V770" s="12"/>
      <c r="W770" s="12"/>
      <c r="X770" s="12"/>
      <c r="Y770" s="12"/>
      <c r="Z770" s="12"/>
      <c r="AA770" s="13"/>
    </row>
    <row r="771" spans="1:27" ht="18" customHeight="1">
      <c r="A771" s="14"/>
      <c r="B771" s="10"/>
      <c r="C771" s="10"/>
      <c r="D771" s="10"/>
      <c r="E771" s="10"/>
      <c r="F771" s="10"/>
      <c r="G771" s="10"/>
      <c r="H771" s="10"/>
      <c r="I771" s="10"/>
      <c r="J771" s="10"/>
      <c r="K771" s="10"/>
      <c r="L771" s="10"/>
      <c r="M771" s="10"/>
      <c r="N771" s="10"/>
      <c r="O771" s="10"/>
      <c r="P771" s="10"/>
      <c r="Q771" s="10"/>
      <c r="R771" s="10"/>
      <c r="S771" s="11"/>
      <c r="T771" s="10"/>
      <c r="U771" s="12"/>
      <c r="V771" s="12"/>
      <c r="W771" s="12"/>
      <c r="X771" s="12"/>
      <c r="Y771" s="12"/>
      <c r="Z771" s="12"/>
      <c r="AA771" s="13"/>
    </row>
    <row r="772" spans="1:27" ht="18" customHeight="1">
      <c r="A772" s="14"/>
      <c r="B772" s="10"/>
      <c r="C772" s="10"/>
      <c r="D772" s="10"/>
      <c r="E772" s="10"/>
      <c r="F772" s="10"/>
      <c r="G772" s="10"/>
      <c r="H772" s="10"/>
      <c r="I772" s="10"/>
      <c r="J772" s="10"/>
      <c r="K772" s="10"/>
      <c r="L772" s="10"/>
      <c r="M772" s="10"/>
      <c r="N772" s="10"/>
      <c r="O772" s="10"/>
      <c r="P772" s="10"/>
      <c r="Q772" s="10"/>
      <c r="R772" s="10"/>
      <c r="S772" s="11"/>
      <c r="T772" s="10"/>
      <c r="U772" s="12"/>
      <c r="V772" s="12"/>
      <c r="W772" s="12"/>
      <c r="X772" s="12"/>
      <c r="Y772" s="12"/>
      <c r="Z772" s="12"/>
      <c r="AA772" s="13"/>
    </row>
    <row r="773" spans="1:27" ht="18" customHeight="1">
      <c r="A773" s="14"/>
      <c r="B773" s="10"/>
      <c r="C773" s="10"/>
      <c r="D773" s="10"/>
      <c r="E773" s="10"/>
      <c r="F773" s="10"/>
      <c r="G773" s="10"/>
      <c r="H773" s="10"/>
      <c r="I773" s="10"/>
      <c r="J773" s="10"/>
      <c r="K773" s="10"/>
      <c r="L773" s="10"/>
      <c r="M773" s="10"/>
      <c r="N773" s="10"/>
      <c r="O773" s="10"/>
      <c r="P773" s="10"/>
      <c r="Q773" s="10"/>
      <c r="R773" s="10"/>
      <c r="S773" s="11"/>
      <c r="T773" s="10"/>
      <c r="U773" s="12"/>
      <c r="V773" s="12"/>
      <c r="W773" s="12"/>
      <c r="X773" s="12"/>
      <c r="Y773" s="12"/>
      <c r="Z773" s="12"/>
      <c r="AA773" s="13"/>
    </row>
    <row r="774" spans="1:27" ht="18" customHeight="1">
      <c r="A774" s="14"/>
      <c r="B774" s="10"/>
      <c r="C774" s="10"/>
      <c r="D774" s="10"/>
      <c r="E774" s="10"/>
      <c r="F774" s="10"/>
      <c r="G774" s="10"/>
      <c r="H774" s="10"/>
      <c r="I774" s="10"/>
      <c r="J774" s="10"/>
      <c r="K774" s="10"/>
      <c r="L774" s="10"/>
      <c r="M774" s="10"/>
      <c r="N774" s="10"/>
      <c r="O774" s="10"/>
      <c r="P774" s="10"/>
      <c r="Q774" s="10"/>
      <c r="R774" s="10"/>
      <c r="S774" s="11"/>
      <c r="T774" s="10"/>
      <c r="U774" s="12"/>
      <c r="V774" s="12"/>
      <c r="W774" s="12"/>
      <c r="X774" s="12"/>
      <c r="Y774" s="12"/>
      <c r="Z774" s="12"/>
      <c r="AA774" s="13"/>
    </row>
    <row r="775" spans="1:27" ht="18" customHeight="1">
      <c r="A775" s="14"/>
      <c r="B775" s="10"/>
      <c r="C775" s="10"/>
      <c r="D775" s="10"/>
      <c r="E775" s="10"/>
      <c r="F775" s="10"/>
      <c r="G775" s="10"/>
      <c r="H775" s="10"/>
      <c r="I775" s="10"/>
      <c r="J775" s="10"/>
      <c r="K775" s="10"/>
      <c r="L775" s="10"/>
      <c r="M775" s="10"/>
      <c r="N775" s="10"/>
      <c r="O775" s="10"/>
      <c r="P775" s="10"/>
      <c r="Q775" s="10"/>
      <c r="R775" s="10"/>
      <c r="S775" s="11"/>
      <c r="T775" s="10"/>
      <c r="U775" s="12"/>
      <c r="V775" s="12"/>
      <c r="W775" s="12"/>
      <c r="X775" s="12"/>
      <c r="Y775" s="12"/>
      <c r="Z775" s="12"/>
      <c r="AA775" s="13"/>
    </row>
    <row r="776" spans="1:27" ht="18" customHeight="1">
      <c r="A776" s="14"/>
      <c r="B776" s="10"/>
      <c r="C776" s="10"/>
      <c r="D776" s="10"/>
      <c r="E776" s="10"/>
      <c r="F776" s="10"/>
      <c r="G776" s="10"/>
      <c r="H776" s="10"/>
      <c r="I776" s="10"/>
      <c r="J776" s="10"/>
      <c r="K776" s="10"/>
      <c r="L776" s="10"/>
      <c r="M776" s="10"/>
      <c r="N776" s="10"/>
      <c r="O776" s="10"/>
      <c r="P776" s="10"/>
      <c r="Q776" s="10"/>
      <c r="R776" s="10"/>
      <c r="S776" s="11"/>
      <c r="T776" s="10"/>
      <c r="U776" s="12"/>
      <c r="V776" s="12"/>
      <c r="W776" s="12"/>
      <c r="X776" s="12"/>
      <c r="Y776" s="12"/>
      <c r="Z776" s="12"/>
      <c r="AA776" s="13"/>
    </row>
    <row r="777" spans="1:27" ht="18" customHeight="1">
      <c r="A777" s="14"/>
      <c r="B777" s="10"/>
      <c r="C777" s="10"/>
      <c r="D777" s="10"/>
      <c r="E777" s="10"/>
      <c r="F777" s="10"/>
      <c r="G777" s="10"/>
      <c r="H777" s="10"/>
      <c r="I777" s="10"/>
      <c r="J777" s="10"/>
      <c r="K777" s="10"/>
      <c r="L777" s="10"/>
      <c r="M777" s="10"/>
      <c r="N777" s="10"/>
      <c r="O777" s="10"/>
      <c r="P777" s="10"/>
      <c r="Q777" s="10"/>
      <c r="R777" s="10"/>
      <c r="S777" s="11"/>
      <c r="T777" s="10"/>
      <c r="U777" s="12"/>
      <c r="V777" s="12"/>
      <c r="W777" s="12"/>
      <c r="X777" s="12"/>
      <c r="Y777" s="12"/>
      <c r="Z777" s="12"/>
      <c r="AA777" s="13"/>
    </row>
    <row r="778" spans="1:27" ht="18" customHeight="1">
      <c r="A778" s="14"/>
      <c r="B778" s="10"/>
      <c r="C778" s="10"/>
      <c r="D778" s="10"/>
      <c r="E778" s="10"/>
      <c r="F778" s="10"/>
      <c r="G778" s="10"/>
      <c r="H778" s="10"/>
      <c r="I778" s="10"/>
      <c r="J778" s="10"/>
      <c r="K778" s="10"/>
      <c r="L778" s="10"/>
      <c r="M778" s="10"/>
      <c r="N778" s="10"/>
      <c r="O778" s="10"/>
      <c r="P778" s="10"/>
      <c r="Q778" s="10"/>
      <c r="R778" s="10"/>
      <c r="S778" s="11"/>
      <c r="T778" s="10"/>
      <c r="U778" s="12"/>
      <c r="V778" s="12"/>
      <c r="W778" s="12"/>
      <c r="X778" s="12"/>
      <c r="Y778" s="12"/>
      <c r="Z778" s="12"/>
      <c r="AA778" s="13"/>
    </row>
    <row r="779" spans="1:27" ht="18" customHeight="1">
      <c r="A779" s="14"/>
      <c r="B779" s="10"/>
      <c r="C779" s="10"/>
      <c r="D779" s="10"/>
      <c r="E779" s="10"/>
      <c r="F779" s="10"/>
      <c r="G779" s="10"/>
      <c r="H779" s="10"/>
      <c r="I779" s="10"/>
      <c r="J779" s="10"/>
      <c r="K779" s="10"/>
      <c r="L779" s="10"/>
      <c r="M779" s="10"/>
      <c r="N779" s="10"/>
      <c r="O779" s="10"/>
      <c r="P779" s="10"/>
      <c r="Q779" s="10"/>
      <c r="R779" s="10"/>
      <c r="S779" s="11"/>
      <c r="T779" s="10"/>
      <c r="U779" s="12"/>
      <c r="V779" s="12"/>
      <c r="W779" s="12"/>
      <c r="X779" s="12"/>
      <c r="Y779" s="12"/>
      <c r="Z779" s="12"/>
      <c r="AA779" s="13"/>
    </row>
    <row r="780" spans="1:27" ht="18" customHeight="1">
      <c r="A780" s="14"/>
      <c r="B780" s="10"/>
      <c r="C780" s="10"/>
      <c r="D780" s="10"/>
      <c r="E780" s="10"/>
      <c r="F780" s="10"/>
      <c r="G780" s="10"/>
      <c r="H780" s="10"/>
      <c r="I780" s="10"/>
      <c r="J780" s="10"/>
      <c r="K780" s="10"/>
      <c r="L780" s="10"/>
      <c r="M780" s="10"/>
      <c r="N780" s="10"/>
      <c r="O780" s="10"/>
      <c r="P780" s="10"/>
      <c r="Q780" s="10"/>
      <c r="R780" s="10"/>
      <c r="S780" s="11"/>
      <c r="T780" s="10"/>
      <c r="U780" s="12"/>
      <c r="V780" s="12"/>
      <c r="W780" s="12"/>
      <c r="X780" s="12"/>
      <c r="Y780" s="12"/>
      <c r="Z780" s="12"/>
      <c r="AA780" s="13"/>
    </row>
    <row r="781" spans="1:27" ht="18" customHeight="1">
      <c r="A781" s="14"/>
      <c r="B781" s="10"/>
      <c r="C781" s="10"/>
      <c r="D781" s="10"/>
      <c r="E781" s="10"/>
      <c r="F781" s="10"/>
      <c r="G781" s="10"/>
      <c r="H781" s="10"/>
      <c r="I781" s="10"/>
      <c r="J781" s="10"/>
      <c r="K781" s="10"/>
      <c r="L781" s="10"/>
      <c r="M781" s="10"/>
      <c r="N781" s="10"/>
      <c r="O781" s="10"/>
      <c r="P781" s="10"/>
      <c r="Q781" s="10"/>
      <c r="R781" s="10"/>
      <c r="S781" s="11"/>
      <c r="T781" s="10"/>
      <c r="U781" s="12"/>
      <c r="V781" s="12"/>
      <c r="W781" s="12"/>
      <c r="X781" s="12"/>
      <c r="Y781" s="12"/>
      <c r="Z781" s="12"/>
      <c r="AA781" s="13"/>
    </row>
    <row r="782" spans="1:27" ht="18" customHeight="1">
      <c r="A782" s="14"/>
      <c r="B782" s="10"/>
      <c r="C782" s="10"/>
      <c r="D782" s="10"/>
      <c r="E782" s="10"/>
      <c r="F782" s="10"/>
      <c r="G782" s="10"/>
      <c r="H782" s="10"/>
      <c r="I782" s="10"/>
      <c r="J782" s="10"/>
      <c r="K782" s="10"/>
      <c r="L782" s="10"/>
      <c r="M782" s="10"/>
      <c r="N782" s="10"/>
      <c r="O782" s="10"/>
      <c r="P782" s="10"/>
      <c r="Q782" s="10"/>
      <c r="R782" s="10"/>
      <c r="S782" s="11"/>
      <c r="T782" s="10"/>
      <c r="U782" s="12"/>
      <c r="V782" s="12"/>
      <c r="W782" s="12"/>
      <c r="X782" s="12"/>
      <c r="Y782" s="12"/>
      <c r="Z782" s="12"/>
      <c r="AA782" s="13"/>
    </row>
    <row r="783" spans="1:27" ht="18" customHeight="1">
      <c r="A783" s="14"/>
      <c r="B783" s="10"/>
      <c r="C783" s="10"/>
      <c r="D783" s="10"/>
      <c r="E783" s="10"/>
      <c r="F783" s="10"/>
      <c r="G783" s="10"/>
      <c r="H783" s="10"/>
      <c r="I783" s="10"/>
      <c r="J783" s="10"/>
      <c r="K783" s="10"/>
      <c r="L783" s="10"/>
      <c r="M783" s="10"/>
      <c r="N783" s="10"/>
      <c r="O783" s="10"/>
      <c r="P783" s="10"/>
      <c r="Q783" s="10"/>
      <c r="R783" s="10"/>
      <c r="S783" s="11"/>
      <c r="T783" s="10"/>
      <c r="U783" s="12"/>
      <c r="V783" s="12"/>
      <c r="W783" s="12"/>
      <c r="X783" s="12"/>
      <c r="Y783" s="12"/>
      <c r="Z783" s="12"/>
      <c r="AA783" s="13"/>
    </row>
    <row r="784" spans="1:27" ht="18" customHeight="1">
      <c r="A784" s="14"/>
      <c r="B784" s="10"/>
      <c r="C784" s="10"/>
      <c r="D784" s="10"/>
      <c r="E784" s="10"/>
      <c r="F784" s="10"/>
      <c r="G784" s="10"/>
      <c r="H784" s="10"/>
      <c r="I784" s="10"/>
      <c r="J784" s="10"/>
      <c r="K784" s="10"/>
      <c r="L784" s="10"/>
      <c r="M784" s="10"/>
      <c r="N784" s="10"/>
      <c r="O784" s="10"/>
      <c r="P784" s="10"/>
      <c r="Q784" s="10"/>
      <c r="R784" s="10"/>
      <c r="S784" s="11"/>
      <c r="T784" s="10"/>
      <c r="U784" s="12"/>
      <c r="V784" s="12"/>
      <c r="W784" s="12"/>
      <c r="X784" s="12"/>
      <c r="Y784" s="12"/>
      <c r="Z784" s="12"/>
      <c r="AA784" s="13"/>
    </row>
    <row r="785" spans="1:27" ht="18" customHeight="1">
      <c r="A785" s="14"/>
      <c r="B785" s="10"/>
      <c r="C785" s="10"/>
      <c r="D785" s="10"/>
      <c r="E785" s="10"/>
      <c r="F785" s="10"/>
      <c r="G785" s="10"/>
      <c r="H785" s="10"/>
      <c r="I785" s="10"/>
      <c r="J785" s="10"/>
      <c r="K785" s="10"/>
      <c r="L785" s="10"/>
      <c r="M785" s="10"/>
      <c r="N785" s="10"/>
      <c r="O785" s="10"/>
      <c r="P785" s="10"/>
      <c r="Q785" s="10"/>
      <c r="R785" s="10"/>
      <c r="S785" s="11"/>
      <c r="T785" s="10"/>
      <c r="U785" s="12"/>
      <c r="V785" s="12"/>
      <c r="W785" s="12"/>
      <c r="X785" s="12"/>
      <c r="Y785" s="12"/>
      <c r="Z785" s="12"/>
      <c r="AA785" s="13"/>
    </row>
    <row r="786" spans="1:27" ht="18" customHeight="1">
      <c r="A786" s="14"/>
      <c r="B786" s="10"/>
      <c r="C786" s="10"/>
      <c r="D786" s="10"/>
      <c r="E786" s="10"/>
      <c r="F786" s="10"/>
      <c r="G786" s="10"/>
      <c r="H786" s="10"/>
      <c r="I786" s="10"/>
      <c r="J786" s="10"/>
      <c r="K786" s="10"/>
      <c r="L786" s="10"/>
      <c r="M786" s="10"/>
      <c r="N786" s="10"/>
      <c r="O786" s="10"/>
      <c r="P786" s="10"/>
      <c r="Q786" s="10"/>
      <c r="R786" s="10"/>
      <c r="S786" s="11"/>
      <c r="T786" s="10"/>
      <c r="U786" s="12"/>
      <c r="V786" s="12"/>
      <c r="W786" s="12"/>
      <c r="X786" s="12"/>
      <c r="Y786" s="12"/>
      <c r="Z786" s="12"/>
      <c r="AA786" s="13"/>
    </row>
    <row r="787" spans="1:27" ht="18" customHeight="1">
      <c r="A787" s="14"/>
      <c r="B787" s="10"/>
      <c r="C787" s="10"/>
      <c r="D787" s="10"/>
      <c r="E787" s="10"/>
      <c r="F787" s="10"/>
      <c r="G787" s="10"/>
      <c r="H787" s="10"/>
      <c r="I787" s="10"/>
      <c r="J787" s="10"/>
      <c r="K787" s="10"/>
      <c r="L787" s="10"/>
      <c r="M787" s="10"/>
      <c r="N787" s="10"/>
      <c r="O787" s="10"/>
      <c r="P787" s="10"/>
      <c r="Q787" s="10"/>
      <c r="R787" s="10"/>
      <c r="S787" s="11"/>
      <c r="T787" s="10"/>
      <c r="U787" s="12"/>
      <c r="V787" s="12"/>
      <c r="W787" s="12"/>
      <c r="X787" s="12"/>
      <c r="Y787" s="12"/>
      <c r="Z787" s="12"/>
      <c r="AA787" s="13"/>
    </row>
    <row r="788" spans="1:27" ht="18" customHeight="1">
      <c r="A788" s="14"/>
      <c r="B788" s="10"/>
      <c r="C788" s="10"/>
      <c r="D788" s="10"/>
      <c r="E788" s="10"/>
      <c r="F788" s="10"/>
      <c r="G788" s="10"/>
      <c r="H788" s="10"/>
      <c r="I788" s="10"/>
      <c r="J788" s="10"/>
      <c r="K788" s="10"/>
      <c r="L788" s="10"/>
      <c r="M788" s="10"/>
      <c r="N788" s="10"/>
      <c r="O788" s="10"/>
      <c r="P788" s="10"/>
      <c r="Q788" s="10"/>
      <c r="R788" s="10"/>
      <c r="S788" s="11"/>
      <c r="T788" s="10"/>
      <c r="U788" s="12"/>
      <c r="V788" s="12"/>
      <c r="W788" s="12"/>
      <c r="X788" s="12"/>
      <c r="Y788" s="12"/>
      <c r="Z788" s="12"/>
      <c r="AA788" s="13"/>
    </row>
    <row r="789" spans="1:27" ht="18" customHeight="1">
      <c r="A789" s="14"/>
      <c r="B789" s="10"/>
      <c r="C789" s="10"/>
      <c r="D789" s="10"/>
      <c r="E789" s="10"/>
      <c r="F789" s="10"/>
      <c r="G789" s="10"/>
      <c r="H789" s="10"/>
      <c r="I789" s="10"/>
      <c r="J789" s="10"/>
      <c r="K789" s="10"/>
      <c r="L789" s="10"/>
      <c r="M789" s="10"/>
      <c r="N789" s="10"/>
      <c r="O789" s="10"/>
      <c r="P789" s="10"/>
      <c r="Q789" s="10"/>
      <c r="R789" s="10"/>
      <c r="S789" s="11"/>
      <c r="T789" s="10"/>
      <c r="U789" s="12"/>
      <c r="V789" s="12"/>
      <c r="W789" s="12"/>
      <c r="X789" s="12"/>
      <c r="Y789" s="12"/>
      <c r="Z789" s="12"/>
      <c r="AA789" s="13"/>
    </row>
    <row r="790" spans="1:27" ht="18" customHeight="1">
      <c r="A790" s="14"/>
      <c r="B790" s="10"/>
      <c r="C790" s="10"/>
      <c r="D790" s="10"/>
      <c r="E790" s="10"/>
      <c r="F790" s="10"/>
      <c r="G790" s="10"/>
      <c r="H790" s="10"/>
      <c r="I790" s="10"/>
      <c r="J790" s="10"/>
      <c r="K790" s="10"/>
      <c r="L790" s="10"/>
      <c r="M790" s="10"/>
      <c r="N790" s="10"/>
      <c r="O790" s="10"/>
      <c r="P790" s="10"/>
      <c r="Q790" s="10"/>
      <c r="R790" s="10"/>
      <c r="S790" s="11"/>
      <c r="T790" s="10"/>
      <c r="U790" s="12"/>
      <c r="V790" s="12"/>
      <c r="W790" s="12"/>
      <c r="X790" s="12"/>
      <c r="Y790" s="12"/>
      <c r="Z790" s="12"/>
      <c r="AA790" s="13"/>
    </row>
    <row r="791" spans="1:27" ht="18" customHeight="1">
      <c r="A791" s="14"/>
      <c r="B791" s="10"/>
      <c r="C791" s="10"/>
      <c r="D791" s="10"/>
      <c r="E791" s="10"/>
      <c r="F791" s="10"/>
      <c r="G791" s="10"/>
      <c r="H791" s="10"/>
      <c r="I791" s="10"/>
      <c r="J791" s="10"/>
      <c r="K791" s="10"/>
      <c r="L791" s="10"/>
      <c r="M791" s="10"/>
      <c r="N791" s="10"/>
      <c r="O791" s="10"/>
      <c r="P791" s="10"/>
      <c r="Q791" s="10"/>
      <c r="R791" s="10"/>
      <c r="S791" s="11"/>
      <c r="T791" s="10"/>
      <c r="U791" s="12"/>
      <c r="V791" s="12"/>
      <c r="W791" s="12"/>
      <c r="X791" s="12"/>
      <c r="Y791" s="12"/>
      <c r="Z791" s="12"/>
      <c r="AA791" s="13"/>
    </row>
    <row r="792" spans="1:27" ht="18" customHeight="1">
      <c r="A792" s="14"/>
      <c r="B792" s="10"/>
      <c r="C792" s="10"/>
      <c r="D792" s="10"/>
      <c r="E792" s="10"/>
      <c r="F792" s="10"/>
      <c r="G792" s="10"/>
      <c r="H792" s="10"/>
      <c r="I792" s="10"/>
      <c r="J792" s="10"/>
      <c r="K792" s="10"/>
      <c r="L792" s="10"/>
      <c r="M792" s="10"/>
      <c r="N792" s="10"/>
      <c r="O792" s="10"/>
      <c r="P792" s="10"/>
      <c r="Q792" s="10"/>
      <c r="R792" s="10"/>
      <c r="S792" s="11"/>
      <c r="T792" s="10"/>
      <c r="U792" s="12"/>
      <c r="V792" s="12"/>
      <c r="W792" s="12"/>
      <c r="X792" s="12"/>
      <c r="Y792" s="12"/>
      <c r="Z792" s="12"/>
      <c r="AA792" s="13"/>
    </row>
    <row r="793" spans="1:27" ht="18" customHeight="1">
      <c r="A793" s="14"/>
      <c r="B793" s="10"/>
      <c r="C793" s="10"/>
      <c r="D793" s="10"/>
      <c r="E793" s="10"/>
      <c r="F793" s="10"/>
      <c r="G793" s="10"/>
      <c r="H793" s="10"/>
      <c r="I793" s="10"/>
      <c r="J793" s="10"/>
      <c r="K793" s="10"/>
      <c r="L793" s="10"/>
      <c r="M793" s="10"/>
      <c r="N793" s="10"/>
      <c r="O793" s="10"/>
      <c r="P793" s="10"/>
      <c r="Q793" s="10"/>
      <c r="R793" s="10"/>
      <c r="S793" s="11"/>
      <c r="T793" s="10"/>
      <c r="U793" s="12"/>
      <c r="V793" s="12"/>
      <c r="W793" s="12"/>
      <c r="X793" s="12"/>
      <c r="Y793" s="12"/>
      <c r="Z793" s="12"/>
      <c r="AA793" s="13"/>
    </row>
    <row r="794" spans="1:27" ht="18" customHeight="1">
      <c r="A794" s="14"/>
      <c r="B794" s="10"/>
      <c r="C794" s="10"/>
      <c r="D794" s="10"/>
      <c r="E794" s="10"/>
      <c r="F794" s="10"/>
      <c r="G794" s="10"/>
      <c r="H794" s="10"/>
      <c r="I794" s="10"/>
      <c r="J794" s="10"/>
      <c r="K794" s="10"/>
      <c r="L794" s="10"/>
      <c r="M794" s="10"/>
      <c r="N794" s="10"/>
      <c r="O794" s="10"/>
      <c r="P794" s="10"/>
      <c r="Q794" s="10"/>
      <c r="R794" s="10"/>
      <c r="S794" s="11"/>
      <c r="T794" s="10"/>
      <c r="U794" s="12"/>
      <c r="V794" s="12"/>
      <c r="W794" s="12"/>
      <c r="X794" s="12"/>
      <c r="Y794" s="12"/>
      <c r="Z794" s="12"/>
      <c r="AA794" s="13"/>
    </row>
    <row r="795" spans="1:27" ht="18" customHeight="1">
      <c r="A795" s="14"/>
      <c r="B795" s="10"/>
      <c r="C795" s="10"/>
      <c r="D795" s="10"/>
      <c r="E795" s="10"/>
      <c r="F795" s="10"/>
      <c r="G795" s="10"/>
      <c r="H795" s="10"/>
      <c r="I795" s="10"/>
      <c r="J795" s="10"/>
      <c r="K795" s="10"/>
      <c r="L795" s="10"/>
      <c r="M795" s="10"/>
      <c r="N795" s="10"/>
      <c r="O795" s="10"/>
      <c r="P795" s="10"/>
      <c r="Q795" s="10"/>
      <c r="R795" s="10"/>
      <c r="S795" s="11"/>
      <c r="T795" s="10"/>
      <c r="U795" s="12"/>
      <c r="V795" s="12"/>
      <c r="W795" s="12"/>
      <c r="X795" s="12"/>
      <c r="Y795" s="12"/>
      <c r="Z795" s="12"/>
      <c r="AA795" s="13"/>
    </row>
    <row r="796" spans="1:27" ht="18" customHeight="1">
      <c r="A796" s="14"/>
      <c r="B796" s="10"/>
      <c r="C796" s="10"/>
      <c r="D796" s="10"/>
      <c r="E796" s="10"/>
      <c r="F796" s="10"/>
      <c r="G796" s="10"/>
      <c r="H796" s="10"/>
      <c r="I796" s="10"/>
      <c r="J796" s="10"/>
      <c r="K796" s="10"/>
      <c r="L796" s="10"/>
      <c r="M796" s="10"/>
      <c r="N796" s="10"/>
      <c r="O796" s="10"/>
      <c r="P796" s="10"/>
      <c r="Q796" s="10"/>
      <c r="R796" s="10"/>
      <c r="S796" s="11"/>
      <c r="T796" s="10"/>
      <c r="U796" s="12"/>
      <c r="V796" s="12"/>
      <c r="W796" s="12"/>
      <c r="X796" s="12"/>
      <c r="Y796" s="12"/>
      <c r="Z796" s="12"/>
      <c r="AA796" s="13"/>
    </row>
    <row r="797" spans="1:27" ht="18" customHeight="1">
      <c r="A797" s="14"/>
      <c r="B797" s="10"/>
      <c r="C797" s="10"/>
      <c r="D797" s="10"/>
      <c r="E797" s="10"/>
      <c r="F797" s="10"/>
      <c r="G797" s="10"/>
      <c r="H797" s="10"/>
      <c r="I797" s="10"/>
      <c r="J797" s="10"/>
      <c r="K797" s="10"/>
      <c r="L797" s="10"/>
      <c r="M797" s="10"/>
      <c r="N797" s="10"/>
      <c r="O797" s="10"/>
      <c r="P797" s="10"/>
      <c r="Q797" s="10"/>
      <c r="R797" s="10"/>
      <c r="S797" s="11"/>
      <c r="T797" s="10"/>
      <c r="U797" s="12"/>
      <c r="V797" s="12"/>
      <c r="W797" s="12"/>
      <c r="X797" s="12"/>
      <c r="Y797" s="12"/>
      <c r="Z797" s="12"/>
      <c r="AA797" s="13"/>
    </row>
    <row r="798" spans="1:27" ht="18" customHeight="1">
      <c r="A798" s="14"/>
      <c r="B798" s="10"/>
      <c r="C798" s="10"/>
      <c r="D798" s="10"/>
      <c r="E798" s="10"/>
      <c r="F798" s="10"/>
      <c r="G798" s="10"/>
      <c r="H798" s="10"/>
      <c r="I798" s="10"/>
      <c r="J798" s="10"/>
      <c r="K798" s="10"/>
      <c r="L798" s="10"/>
      <c r="M798" s="10"/>
      <c r="N798" s="10"/>
      <c r="O798" s="10"/>
      <c r="P798" s="10"/>
      <c r="Q798" s="10"/>
      <c r="R798" s="10"/>
      <c r="S798" s="11"/>
      <c r="T798" s="10"/>
      <c r="U798" s="12"/>
      <c r="V798" s="12"/>
      <c r="W798" s="12"/>
      <c r="X798" s="12"/>
      <c r="Y798" s="12"/>
      <c r="Z798" s="12"/>
      <c r="AA798" s="13"/>
    </row>
    <row r="799" spans="1:27" ht="18" customHeight="1">
      <c r="A799" s="14"/>
      <c r="B799" s="10"/>
      <c r="C799" s="10"/>
      <c r="D799" s="10"/>
      <c r="E799" s="10"/>
      <c r="F799" s="10"/>
      <c r="G799" s="10"/>
      <c r="H799" s="10"/>
      <c r="I799" s="10"/>
      <c r="J799" s="10"/>
      <c r="K799" s="10"/>
      <c r="L799" s="10"/>
      <c r="M799" s="10"/>
      <c r="N799" s="10"/>
      <c r="O799" s="10"/>
      <c r="P799" s="10"/>
      <c r="Q799" s="10"/>
      <c r="R799" s="10"/>
      <c r="S799" s="11"/>
      <c r="T799" s="10"/>
      <c r="U799" s="12"/>
      <c r="V799" s="12"/>
      <c r="W799" s="12"/>
      <c r="X799" s="12"/>
      <c r="Y799" s="12"/>
      <c r="Z799" s="12"/>
      <c r="AA799" s="13"/>
    </row>
    <row r="800" spans="1:27" ht="18" customHeight="1">
      <c r="A800" s="14"/>
      <c r="B800" s="10"/>
      <c r="C800" s="10"/>
      <c r="D800" s="10"/>
      <c r="E800" s="10"/>
      <c r="F800" s="10"/>
      <c r="G800" s="10"/>
      <c r="H800" s="10"/>
      <c r="I800" s="10"/>
      <c r="J800" s="10"/>
      <c r="K800" s="10"/>
      <c r="L800" s="10"/>
      <c r="M800" s="10"/>
      <c r="N800" s="10"/>
      <c r="O800" s="10"/>
      <c r="P800" s="10"/>
      <c r="Q800" s="10"/>
      <c r="R800" s="10"/>
      <c r="S800" s="11"/>
      <c r="T800" s="10"/>
      <c r="U800" s="12"/>
      <c r="V800" s="12"/>
      <c r="W800" s="12"/>
      <c r="X800" s="12"/>
      <c r="Y800" s="12"/>
      <c r="Z800" s="12"/>
      <c r="AA800" s="13"/>
    </row>
    <row r="801" spans="1:27" ht="18" customHeight="1">
      <c r="A801" s="14"/>
      <c r="B801" s="10"/>
      <c r="C801" s="10"/>
      <c r="D801" s="10"/>
      <c r="E801" s="10"/>
      <c r="F801" s="10"/>
      <c r="G801" s="10"/>
      <c r="H801" s="10"/>
      <c r="I801" s="10"/>
      <c r="J801" s="10"/>
      <c r="K801" s="10"/>
      <c r="L801" s="10"/>
      <c r="M801" s="10"/>
      <c r="N801" s="10"/>
      <c r="O801" s="10"/>
      <c r="P801" s="10"/>
      <c r="Q801" s="10"/>
      <c r="R801" s="10"/>
      <c r="S801" s="11"/>
      <c r="T801" s="10"/>
      <c r="U801" s="12"/>
      <c r="V801" s="12"/>
      <c r="W801" s="12"/>
      <c r="X801" s="12"/>
      <c r="Y801" s="12"/>
      <c r="Z801" s="12"/>
      <c r="AA801" s="13"/>
    </row>
    <row r="802" spans="1:27" ht="18" customHeight="1">
      <c r="A802" s="14"/>
      <c r="B802" s="10"/>
      <c r="C802" s="10"/>
      <c r="D802" s="10"/>
      <c r="E802" s="10"/>
      <c r="F802" s="10"/>
      <c r="G802" s="10"/>
      <c r="H802" s="10"/>
      <c r="I802" s="10"/>
      <c r="J802" s="10"/>
      <c r="K802" s="10"/>
      <c r="L802" s="10"/>
      <c r="M802" s="10"/>
      <c r="N802" s="10"/>
      <c r="O802" s="10"/>
      <c r="P802" s="10"/>
      <c r="Q802" s="10"/>
      <c r="R802" s="10"/>
      <c r="S802" s="11"/>
      <c r="T802" s="10"/>
      <c r="U802" s="12"/>
      <c r="V802" s="12"/>
      <c r="W802" s="12"/>
      <c r="X802" s="12"/>
      <c r="Y802" s="12"/>
      <c r="Z802" s="12"/>
      <c r="AA802" s="13"/>
    </row>
    <row r="803" spans="1:27" ht="18" customHeight="1">
      <c r="A803" s="14"/>
      <c r="B803" s="10"/>
      <c r="C803" s="10"/>
      <c r="D803" s="10"/>
      <c r="E803" s="10"/>
      <c r="F803" s="10"/>
      <c r="G803" s="10"/>
      <c r="H803" s="10"/>
      <c r="I803" s="10"/>
      <c r="J803" s="10"/>
      <c r="K803" s="10"/>
      <c r="L803" s="10"/>
      <c r="M803" s="10"/>
      <c r="N803" s="10"/>
      <c r="O803" s="10"/>
      <c r="P803" s="10"/>
      <c r="Q803" s="10"/>
      <c r="R803" s="10"/>
      <c r="S803" s="11"/>
      <c r="T803" s="10"/>
      <c r="U803" s="12"/>
      <c r="V803" s="12"/>
      <c r="W803" s="12"/>
      <c r="X803" s="12"/>
      <c r="Y803" s="12"/>
      <c r="Z803" s="12"/>
      <c r="AA803" s="13"/>
    </row>
    <row r="804" spans="1:27" ht="18" customHeight="1">
      <c r="A804" s="14"/>
      <c r="B804" s="10"/>
      <c r="C804" s="10"/>
      <c r="D804" s="10"/>
      <c r="E804" s="10"/>
      <c r="F804" s="10"/>
      <c r="G804" s="10"/>
      <c r="H804" s="10"/>
      <c r="I804" s="10"/>
      <c r="J804" s="10"/>
      <c r="K804" s="10"/>
      <c r="L804" s="10"/>
      <c r="M804" s="10"/>
      <c r="N804" s="10"/>
      <c r="O804" s="10"/>
      <c r="P804" s="10"/>
      <c r="Q804" s="10"/>
      <c r="R804" s="10"/>
      <c r="S804" s="11"/>
      <c r="T804" s="10"/>
      <c r="U804" s="12"/>
      <c r="V804" s="12"/>
      <c r="W804" s="12"/>
      <c r="X804" s="12"/>
      <c r="Y804" s="12"/>
      <c r="Z804" s="12"/>
      <c r="AA804" s="13"/>
    </row>
    <row r="805" spans="1:27" ht="18" customHeight="1">
      <c r="A805" s="14"/>
      <c r="B805" s="10"/>
      <c r="C805" s="10"/>
      <c r="D805" s="10"/>
      <c r="E805" s="10"/>
      <c r="F805" s="10"/>
      <c r="G805" s="10"/>
      <c r="H805" s="10"/>
      <c r="I805" s="10"/>
      <c r="J805" s="10"/>
      <c r="K805" s="10"/>
      <c r="L805" s="10"/>
      <c r="M805" s="10"/>
      <c r="N805" s="10"/>
      <c r="O805" s="10"/>
      <c r="P805" s="10"/>
      <c r="Q805" s="10"/>
      <c r="R805" s="10"/>
      <c r="S805" s="11"/>
      <c r="T805" s="10"/>
      <c r="U805" s="12"/>
      <c r="V805" s="12"/>
      <c r="W805" s="12"/>
      <c r="X805" s="12"/>
      <c r="Y805" s="12"/>
      <c r="Z805" s="12"/>
      <c r="AA805" s="13"/>
    </row>
    <row r="806" spans="1:27" ht="18" customHeight="1">
      <c r="A806" s="14"/>
      <c r="B806" s="10"/>
      <c r="C806" s="10"/>
      <c r="D806" s="10"/>
      <c r="E806" s="10"/>
      <c r="F806" s="10"/>
      <c r="G806" s="10"/>
      <c r="H806" s="10"/>
      <c r="I806" s="10"/>
      <c r="J806" s="10"/>
      <c r="K806" s="10"/>
      <c r="L806" s="10"/>
      <c r="M806" s="10"/>
      <c r="N806" s="10"/>
      <c r="O806" s="10"/>
      <c r="P806" s="10"/>
      <c r="Q806" s="10"/>
      <c r="R806" s="10"/>
      <c r="S806" s="11"/>
      <c r="T806" s="10"/>
      <c r="U806" s="12"/>
      <c r="V806" s="12"/>
      <c r="W806" s="12"/>
      <c r="X806" s="12"/>
      <c r="Y806" s="12"/>
      <c r="Z806" s="12"/>
      <c r="AA806" s="13"/>
    </row>
    <row r="807" spans="1:27" ht="18" customHeight="1">
      <c r="A807" s="14"/>
      <c r="B807" s="10"/>
      <c r="C807" s="10"/>
      <c r="D807" s="10"/>
      <c r="E807" s="10"/>
      <c r="F807" s="10"/>
      <c r="G807" s="10"/>
      <c r="H807" s="10"/>
      <c r="I807" s="10"/>
      <c r="J807" s="10"/>
      <c r="K807" s="10"/>
      <c r="L807" s="10"/>
      <c r="M807" s="10"/>
      <c r="N807" s="10"/>
      <c r="O807" s="10"/>
      <c r="P807" s="10"/>
      <c r="Q807" s="10"/>
      <c r="R807" s="10"/>
      <c r="S807" s="11"/>
      <c r="T807" s="10"/>
      <c r="U807" s="12"/>
      <c r="V807" s="12"/>
      <c r="W807" s="12"/>
      <c r="X807" s="12"/>
      <c r="Y807" s="12"/>
      <c r="Z807" s="12"/>
      <c r="AA807" s="13"/>
    </row>
    <row r="808" spans="1:27" ht="18" customHeight="1">
      <c r="A808" s="14"/>
      <c r="B808" s="10"/>
      <c r="C808" s="10"/>
      <c r="D808" s="10"/>
      <c r="E808" s="10"/>
      <c r="F808" s="10"/>
      <c r="G808" s="10"/>
      <c r="H808" s="10"/>
      <c r="I808" s="10"/>
      <c r="J808" s="10"/>
      <c r="K808" s="10"/>
      <c r="L808" s="10"/>
      <c r="M808" s="10"/>
      <c r="N808" s="10"/>
      <c r="O808" s="10"/>
      <c r="P808" s="10"/>
      <c r="Q808" s="10"/>
      <c r="R808" s="10"/>
      <c r="S808" s="11"/>
      <c r="T808" s="10"/>
      <c r="U808" s="12"/>
      <c r="V808" s="12"/>
      <c r="W808" s="12"/>
      <c r="X808" s="12"/>
      <c r="Y808" s="12"/>
      <c r="Z808" s="12"/>
      <c r="AA808" s="13"/>
    </row>
    <row r="809" spans="1:27" ht="18" customHeight="1">
      <c r="A809" s="14"/>
      <c r="B809" s="10"/>
      <c r="C809" s="10"/>
      <c r="D809" s="10"/>
      <c r="E809" s="10"/>
      <c r="F809" s="10"/>
      <c r="G809" s="10"/>
      <c r="H809" s="10"/>
      <c r="I809" s="10"/>
      <c r="J809" s="10"/>
      <c r="K809" s="10"/>
      <c r="L809" s="10"/>
      <c r="M809" s="10"/>
      <c r="N809" s="10"/>
      <c r="O809" s="10"/>
      <c r="P809" s="10"/>
      <c r="Q809" s="10"/>
      <c r="R809" s="10"/>
      <c r="S809" s="11"/>
      <c r="T809" s="10"/>
      <c r="U809" s="12"/>
      <c r="V809" s="12"/>
      <c r="W809" s="12"/>
      <c r="X809" s="12"/>
      <c r="Y809" s="12"/>
      <c r="Z809" s="12"/>
      <c r="AA809" s="13"/>
    </row>
    <row r="810" spans="1:27" ht="18" customHeight="1">
      <c r="A810" s="14"/>
      <c r="B810" s="10"/>
      <c r="C810" s="10"/>
      <c r="D810" s="10"/>
      <c r="E810" s="10"/>
      <c r="F810" s="10"/>
      <c r="G810" s="10"/>
      <c r="H810" s="10"/>
      <c r="I810" s="10"/>
      <c r="J810" s="10"/>
      <c r="K810" s="10"/>
      <c r="L810" s="10"/>
      <c r="M810" s="10"/>
      <c r="N810" s="10"/>
      <c r="O810" s="10"/>
      <c r="P810" s="10"/>
      <c r="Q810" s="10"/>
      <c r="R810" s="10"/>
      <c r="S810" s="11"/>
      <c r="T810" s="10"/>
      <c r="U810" s="12"/>
      <c r="V810" s="12"/>
      <c r="W810" s="12"/>
      <c r="X810" s="12"/>
      <c r="Y810" s="12"/>
      <c r="Z810" s="12"/>
      <c r="AA810" s="13"/>
    </row>
    <row r="811" spans="1:27" ht="18" customHeight="1">
      <c r="A811" s="14"/>
      <c r="B811" s="10"/>
      <c r="C811" s="10"/>
      <c r="D811" s="10"/>
      <c r="E811" s="10"/>
      <c r="F811" s="10"/>
      <c r="G811" s="10"/>
      <c r="H811" s="10"/>
      <c r="I811" s="10"/>
      <c r="J811" s="10"/>
      <c r="K811" s="10"/>
      <c r="L811" s="10"/>
      <c r="M811" s="10"/>
      <c r="N811" s="10"/>
      <c r="O811" s="10"/>
      <c r="P811" s="10"/>
      <c r="Q811" s="10"/>
      <c r="R811" s="10"/>
      <c r="S811" s="11"/>
      <c r="T811" s="10"/>
      <c r="U811" s="12"/>
      <c r="V811" s="12"/>
      <c r="W811" s="12"/>
      <c r="X811" s="12"/>
      <c r="Y811" s="12"/>
      <c r="Z811" s="12"/>
      <c r="AA811" s="13"/>
    </row>
    <row r="812" spans="1:27" ht="18" customHeight="1">
      <c r="A812" s="14"/>
      <c r="B812" s="10"/>
      <c r="C812" s="10"/>
      <c r="D812" s="10"/>
      <c r="E812" s="10"/>
      <c r="F812" s="10"/>
      <c r="G812" s="10"/>
      <c r="H812" s="10"/>
      <c r="I812" s="10"/>
      <c r="J812" s="10"/>
      <c r="K812" s="10"/>
      <c r="L812" s="10"/>
      <c r="M812" s="10"/>
      <c r="N812" s="10"/>
      <c r="O812" s="10"/>
      <c r="P812" s="10"/>
      <c r="Q812" s="10"/>
      <c r="R812" s="10"/>
      <c r="S812" s="11"/>
      <c r="T812" s="10"/>
      <c r="U812" s="12"/>
      <c r="V812" s="12"/>
      <c r="W812" s="12"/>
      <c r="X812" s="12"/>
      <c r="Y812" s="12"/>
      <c r="Z812" s="12"/>
      <c r="AA812" s="13"/>
    </row>
    <row r="813" spans="1:27" ht="18" customHeight="1">
      <c r="A813" s="14"/>
      <c r="B813" s="10"/>
      <c r="C813" s="10"/>
      <c r="D813" s="10"/>
      <c r="E813" s="10"/>
      <c r="F813" s="10"/>
      <c r="G813" s="10"/>
      <c r="H813" s="10"/>
      <c r="I813" s="10"/>
      <c r="J813" s="10"/>
      <c r="K813" s="10"/>
      <c r="L813" s="10"/>
      <c r="M813" s="10"/>
      <c r="N813" s="10"/>
      <c r="O813" s="10"/>
      <c r="P813" s="10"/>
      <c r="Q813" s="10"/>
      <c r="R813" s="10"/>
      <c r="S813" s="11"/>
      <c r="T813" s="10"/>
      <c r="U813" s="12"/>
      <c r="V813" s="12"/>
      <c r="W813" s="12"/>
      <c r="X813" s="12"/>
      <c r="Y813" s="12"/>
      <c r="Z813" s="12"/>
      <c r="AA813" s="13"/>
    </row>
    <row r="814" spans="1:27" ht="18" customHeight="1">
      <c r="A814" s="14"/>
      <c r="B814" s="10"/>
      <c r="C814" s="10"/>
      <c r="D814" s="10"/>
      <c r="E814" s="10"/>
      <c r="F814" s="10"/>
      <c r="G814" s="10"/>
      <c r="H814" s="10"/>
      <c r="I814" s="10"/>
      <c r="J814" s="10"/>
      <c r="K814" s="10"/>
      <c r="L814" s="10"/>
      <c r="M814" s="10"/>
      <c r="N814" s="10"/>
      <c r="O814" s="10"/>
      <c r="P814" s="10"/>
      <c r="Q814" s="10"/>
      <c r="R814" s="10"/>
      <c r="S814" s="11"/>
      <c r="T814" s="10"/>
      <c r="U814" s="12"/>
      <c r="V814" s="12"/>
      <c r="W814" s="12"/>
      <c r="X814" s="12"/>
      <c r="Y814" s="12"/>
      <c r="Z814" s="12"/>
      <c r="AA814" s="13"/>
    </row>
    <row r="815" spans="1:27" ht="18" customHeight="1">
      <c r="A815" s="14"/>
      <c r="B815" s="10"/>
      <c r="C815" s="10"/>
      <c r="D815" s="10"/>
      <c r="E815" s="10"/>
      <c r="F815" s="10"/>
      <c r="G815" s="10"/>
      <c r="H815" s="10"/>
      <c r="I815" s="10"/>
      <c r="J815" s="10"/>
      <c r="K815" s="10"/>
      <c r="L815" s="10"/>
      <c r="M815" s="10"/>
      <c r="N815" s="10"/>
      <c r="O815" s="10"/>
      <c r="P815" s="10"/>
      <c r="Q815" s="10"/>
      <c r="R815" s="10"/>
      <c r="S815" s="11"/>
      <c r="T815" s="10"/>
      <c r="U815" s="12"/>
      <c r="V815" s="12"/>
      <c r="W815" s="12"/>
      <c r="X815" s="12"/>
      <c r="Y815" s="12"/>
      <c r="Z815" s="12"/>
      <c r="AA815" s="13"/>
    </row>
    <row r="816" spans="1:27" ht="18" customHeight="1">
      <c r="A816" s="14"/>
      <c r="B816" s="10"/>
      <c r="C816" s="10"/>
      <c r="D816" s="10"/>
      <c r="E816" s="10"/>
      <c r="F816" s="10"/>
      <c r="G816" s="10"/>
      <c r="H816" s="10"/>
      <c r="I816" s="10"/>
      <c r="J816" s="10"/>
      <c r="K816" s="10"/>
      <c r="L816" s="10"/>
      <c r="M816" s="10"/>
      <c r="N816" s="10"/>
      <c r="O816" s="10"/>
      <c r="P816" s="10"/>
      <c r="Q816" s="10"/>
      <c r="R816" s="10"/>
      <c r="S816" s="11"/>
      <c r="T816" s="10"/>
      <c r="U816" s="12"/>
      <c r="V816" s="12"/>
      <c r="W816" s="12"/>
      <c r="X816" s="12"/>
      <c r="Y816" s="12"/>
      <c r="Z816" s="12"/>
      <c r="AA816" s="13"/>
    </row>
    <row r="817" spans="1:27" ht="18" customHeight="1">
      <c r="A817" s="14"/>
      <c r="B817" s="10"/>
      <c r="C817" s="10"/>
      <c r="D817" s="10"/>
      <c r="E817" s="10"/>
      <c r="F817" s="10"/>
      <c r="G817" s="10"/>
      <c r="H817" s="10"/>
      <c r="I817" s="10"/>
      <c r="J817" s="10"/>
      <c r="K817" s="10"/>
      <c r="L817" s="10"/>
      <c r="M817" s="10"/>
      <c r="N817" s="10"/>
      <c r="O817" s="10"/>
      <c r="P817" s="10"/>
      <c r="Q817" s="10"/>
      <c r="R817" s="10"/>
      <c r="S817" s="11"/>
      <c r="T817" s="10"/>
      <c r="U817" s="12"/>
      <c r="V817" s="12"/>
      <c r="W817" s="12"/>
      <c r="X817" s="12"/>
      <c r="Y817" s="12"/>
      <c r="Z817" s="12"/>
      <c r="AA817" s="13"/>
    </row>
    <row r="818" spans="1:27" ht="18" customHeight="1">
      <c r="A818" s="14"/>
      <c r="B818" s="10"/>
      <c r="C818" s="10"/>
      <c r="D818" s="10"/>
      <c r="E818" s="10"/>
      <c r="F818" s="10"/>
      <c r="G818" s="10"/>
      <c r="H818" s="10"/>
      <c r="I818" s="10"/>
      <c r="J818" s="10"/>
      <c r="K818" s="10"/>
      <c r="L818" s="10"/>
      <c r="M818" s="10"/>
      <c r="N818" s="10"/>
      <c r="O818" s="10"/>
      <c r="P818" s="10"/>
      <c r="Q818" s="10"/>
      <c r="R818" s="10"/>
      <c r="S818" s="11"/>
      <c r="T818" s="10"/>
      <c r="U818" s="12"/>
      <c r="V818" s="12"/>
      <c r="W818" s="12"/>
      <c r="X818" s="12"/>
      <c r="Y818" s="12"/>
      <c r="Z818" s="12"/>
      <c r="AA818" s="13"/>
    </row>
    <row r="819" spans="1:27" ht="18" customHeight="1">
      <c r="A819" s="14"/>
      <c r="B819" s="10"/>
      <c r="C819" s="10"/>
      <c r="D819" s="10"/>
      <c r="E819" s="10"/>
      <c r="F819" s="10"/>
      <c r="G819" s="10"/>
      <c r="H819" s="10"/>
      <c r="I819" s="10"/>
      <c r="J819" s="10"/>
      <c r="K819" s="10"/>
      <c r="L819" s="10"/>
      <c r="M819" s="10"/>
      <c r="N819" s="10"/>
      <c r="O819" s="10"/>
      <c r="P819" s="10"/>
      <c r="Q819" s="10"/>
      <c r="R819" s="10"/>
      <c r="S819" s="11"/>
      <c r="T819" s="10"/>
      <c r="U819" s="12"/>
      <c r="V819" s="12"/>
      <c r="W819" s="12"/>
      <c r="X819" s="12"/>
      <c r="Y819" s="12"/>
      <c r="Z819" s="12"/>
      <c r="AA819" s="13"/>
    </row>
    <row r="820" spans="1:27" ht="18" customHeight="1">
      <c r="A820" s="14"/>
      <c r="B820" s="10"/>
      <c r="C820" s="10"/>
      <c r="D820" s="10"/>
      <c r="E820" s="10"/>
      <c r="F820" s="10"/>
      <c r="G820" s="10"/>
      <c r="H820" s="10"/>
      <c r="I820" s="10"/>
      <c r="J820" s="10"/>
      <c r="K820" s="10"/>
      <c r="L820" s="10"/>
      <c r="M820" s="10"/>
      <c r="N820" s="10"/>
      <c r="O820" s="10"/>
      <c r="P820" s="10"/>
      <c r="Q820" s="10"/>
      <c r="R820" s="10"/>
      <c r="S820" s="11"/>
      <c r="T820" s="10"/>
      <c r="U820" s="12"/>
      <c r="V820" s="12"/>
      <c r="W820" s="12"/>
      <c r="X820" s="12"/>
      <c r="Y820" s="12"/>
      <c r="Z820" s="12"/>
      <c r="AA820" s="13"/>
    </row>
    <row r="821" spans="1:27" ht="18" customHeight="1">
      <c r="A821" s="14"/>
      <c r="B821" s="10"/>
      <c r="C821" s="10"/>
      <c r="D821" s="10"/>
      <c r="E821" s="10"/>
      <c r="F821" s="10"/>
      <c r="G821" s="10"/>
      <c r="H821" s="10"/>
      <c r="I821" s="10"/>
      <c r="J821" s="10"/>
      <c r="K821" s="10"/>
      <c r="L821" s="10"/>
      <c r="M821" s="10"/>
      <c r="N821" s="10"/>
      <c r="O821" s="10"/>
      <c r="P821" s="10"/>
      <c r="Q821" s="10"/>
      <c r="R821" s="10"/>
      <c r="S821" s="11"/>
      <c r="T821" s="10"/>
      <c r="U821" s="12"/>
      <c r="V821" s="12"/>
      <c r="W821" s="12"/>
      <c r="X821" s="12"/>
      <c r="Y821" s="12"/>
      <c r="Z821" s="12"/>
      <c r="AA821" s="13"/>
    </row>
    <row r="822" spans="1:27" ht="18" customHeight="1">
      <c r="A822" s="14"/>
      <c r="B822" s="10"/>
      <c r="C822" s="10"/>
      <c r="D822" s="10"/>
      <c r="E822" s="10"/>
      <c r="F822" s="10"/>
      <c r="G822" s="10"/>
      <c r="H822" s="10"/>
      <c r="I822" s="10"/>
      <c r="J822" s="10"/>
      <c r="K822" s="10"/>
      <c r="L822" s="10"/>
      <c r="M822" s="10"/>
      <c r="N822" s="10"/>
      <c r="O822" s="10"/>
      <c r="P822" s="10"/>
      <c r="Q822" s="10"/>
      <c r="R822" s="10"/>
      <c r="S822" s="11"/>
      <c r="T822" s="10"/>
      <c r="U822" s="12"/>
      <c r="V822" s="12"/>
      <c r="W822" s="12"/>
      <c r="X822" s="12"/>
      <c r="Y822" s="12"/>
      <c r="Z822" s="12"/>
      <c r="AA822" s="13"/>
    </row>
    <row r="823" spans="1:27" ht="18" customHeight="1">
      <c r="A823" s="14"/>
      <c r="B823" s="10"/>
      <c r="C823" s="10"/>
      <c r="D823" s="10"/>
      <c r="E823" s="10"/>
      <c r="F823" s="10"/>
      <c r="G823" s="10"/>
      <c r="H823" s="10"/>
      <c r="I823" s="10"/>
      <c r="J823" s="10"/>
      <c r="K823" s="10"/>
      <c r="L823" s="10"/>
      <c r="M823" s="10"/>
      <c r="N823" s="10"/>
      <c r="O823" s="10"/>
      <c r="P823" s="10"/>
      <c r="Q823" s="10"/>
      <c r="R823" s="10"/>
      <c r="S823" s="11"/>
      <c r="T823" s="10"/>
      <c r="U823" s="12"/>
      <c r="V823" s="12"/>
      <c r="W823" s="12"/>
      <c r="X823" s="12"/>
      <c r="Y823" s="12"/>
      <c r="Z823" s="12"/>
      <c r="AA823" s="13"/>
    </row>
    <row r="824" spans="1:27" ht="18" customHeight="1">
      <c r="A824" s="14"/>
      <c r="B824" s="10"/>
      <c r="C824" s="10"/>
      <c r="D824" s="10"/>
      <c r="E824" s="10"/>
      <c r="F824" s="10"/>
      <c r="G824" s="10"/>
      <c r="H824" s="10"/>
      <c r="I824" s="10"/>
      <c r="J824" s="10"/>
      <c r="K824" s="10"/>
      <c r="L824" s="10"/>
      <c r="M824" s="10"/>
      <c r="N824" s="10"/>
      <c r="O824" s="10"/>
      <c r="P824" s="10"/>
      <c r="Q824" s="10"/>
      <c r="R824" s="10"/>
      <c r="S824" s="11"/>
      <c r="T824" s="10"/>
      <c r="U824" s="12"/>
      <c r="V824" s="12"/>
      <c r="W824" s="12"/>
      <c r="X824" s="12"/>
      <c r="Y824" s="12"/>
      <c r="Z824" s="12"/>
      <c r="AA824" s="13"/>
    </row>
    <row r="825" spans="1:27" ht="18" customHeight="1">
      <c r="A825" s="14"/>
      <c r="B825" s="10"/>
      <c r="C825" s="10"/>
      <c r="D825" s="10"/>
      <c r="E825" s="10"/>
      <c r="F825" s="10"/>
      <c r="G825" s="10"/>
      <c r="H825" s="10"/>
      <c r="I825" s="10"/>
      <c r="J825" s="10"/>
      <c r="K825" s="10"/>
      <c r="L825" s="10"/>
      <c r="M825" s="10"/>
      <c r="N825" s="10"/>
      <c r="O825" s="10"/>
      <c r="P825" s="10"/>
      <c r="Q825" s="10"/>
      <c r="R825" s="10"/>
      <c r="S825" s="11"/>
      <c r="T825" s="10"/>
      <c r="U825" s="12"/>
      <c r="V825" s="12"/>
      <c r="W825" s="12"/>
      <c r="X825" s="12"/>
      <c r="Y825" s="12"/>
      <c r="Z825" s="12"/>
      <c r="AA825" s="13"/>
    </row>
    <row r="826" spans="1:27" ht="18" customHeight="1">
      <c r="A826" s="14"/>
      <c r="B826" s="10"/>
      <c r="C826" s="10"/>
      <c r="D826" s="10"/>
      <c r="E826" s="10"/>
      <c r="F826" s="10"/>
      <c r="G826" s="10"/>
      <c r="H826" s="10"/>
      <c r="I826" s="10"/>
      <c r="J826" s="10"/>
      <c r="K826" s="10"/>
      <c r="L826" s="10"/>
      <c r="M826" s="10"/>
      <c r="N826" s="10"/>
      <c r="O826" s="10"/>
      <c r="P826" s="10"/>
      <c r="Q826" s="10"/>
      <c r="R826" s="10"/>
      <c r="S826" s="11"/>
      <c r="T826" s="10"/>
      <c r="U826" s="12"/>
      <c r="V826" s="12"/>
      <c r="W826" s="12"/>
      <c r="X826" s="12"/>
      <c r="Y826" s="12"/>
      <c r="Z826" s="12"/>
      <c r="AA826" s="13"/>
    </row>
    <row r="827" spans="1:27" ht="18" customHeight="1">
      <c r="A827" s="14"/>
      <c r="B827" s="10"/>
      <c r="C827" s="10"/>
      <c r="D827" s="10"/>
      <c r="E827" s="10"/>
      <c r="F827" s="10"/>
      <c r="G827" s="10"/>
      <c r="H827" s="10"/>
      <c r="I827" s="10"/>
      <c r="J827" s="10"/>
      <c r="K827" s="10"/>
      <c r="L827" s="10"/>
      <c r="M827" s="10"/>
      <c r="N827" s="10"/>
      <c r="O827" s="10"/>
      <c r="P827" s="10"/>
      <c r="Q827" s="10"/>
      <c r="R827" s="10"/>
      <c r="S827" s="11"/>
      <c r="T827" s="10"/>
      <c r="U827" s="12"/>
      <c r="V827" s="12"/>
      <c r="W827" s="12"/>
      <c r="X827" s="12"/>
      <c r="Y827" s="12"/>
      <c r="Z827" s="12"/>
      <c r="AA827" s="13"/>
    </row>
    <row r="828" spans="1:27" ht="18" customHeight="1">
      <c r="A828" s="14"/>
      <c r="B828" s="10"/>
      <c r="C828" s="10"/>
      <c r="D828" s="10"/>
      <c r="E828" s="10"/>
      <c r="F828" s="10"/>
      <c r="G828" s="10"/>
      <c r="H828" s="10"/>
      <c r="I828" s="10"/>
      <c r="J828" s="10"/>
      <c r="K828" s="10"/>
      <c r="L828" s="10"/>
      <c r="M828" s="10"/>
      <c r="N828" s="10"/>
      <c r="O828" s="10"/>
      <c r="P828" s="10"/>
      <c r="Q828" s="10"/>
      <c r="R828" s="10"/>
      <c r="S828" s="11"/>
      <c r="T828" s="10"/>
      <c r="U828" s="12"/>
      <c r="V828" s="12"/>
      <c r="W828" s="12"/>
      <c r="X828" s="12"/>
      <c r="Y828" s="12"/>
      <c r="Z828" s="12"/>
      <c r="AA828" s="13"/>
    </row>
    <row r="829" spans="1:27" ht="18" customHeight="1">
      <c r="A829" s="14"/>
      <c r="B829" s="10"/>
      <c r="C829" s="10"/>
      <c r="D829" s="10"/>
      <c r="E829" s="10"/>
      <c r="F829" s="10"/>
      <c r="G829" s="10"/>
      <c r="H829" s="10"/>
      <c r="I829" s="10"/>
      <c r="J829" s="10"/>
      <c r="K829" s="10"/>
      <c r="L829" s="10"/>
      <c r="M829" s="10"/>
      <c r="N829" s="10"/>
      <c r="O829" s="10"/>
      <c r="P829" s="10"/>
      <c r="Q829" s="10"/>
      <c r="R829" s="10"/>
      <c r="S829" s="11"/>
      <c r="T829" s="10"/>
      <c r="U829" s="12"/>
      <c r="V829" s="12"/>
      <c r="W829" s="12"/>
      <c r="X829" s="12"/>
      <c r="Y829" s="12"/>
      <c r="Z829" s="12"/>
      <c r="AA829" s="13"/>
    </row>
    <row r="830" spans="1:27" ht="18" customHeight="1">
      <c r="A830" s="14"/>
      <c r="B830" s="10"/>
      <c r="C830" s="10"/>
      <c r="D830" s="10"/>
      <c r="E830" s="10"/>
      <c r="F830" s="10"/>
      <c r="G830" s="10"/>
      <c r="H830" s="10"/>
      <c r="I830" s="10"/>
      <c r="J830" s="10"/>
      <c r="K830" s="10"/>
      <c r="L830" s="10"/>
      <c r="M830" s="10"/>
      <c r="N830" s="10"/>
      <c r="O830" s="10"/>
      <c r="P830" s="10"/>
      <c r="Q830" s="10"/>
      <c r="R830" s="10"/>
      <c r="S830" s="11"/>
      <c r="T830" s="10"/>
      <c r="U830" s="12"/>
      <c r="V830" s="12"/>
      <c r="W830" s="12"/>
      <c r="X830" s="12"/>
      <c r="Y830" s="12"/>
      <c r="Z830" s="12"/>
      <c r="AA830" s="13"/>
    </row>
    <row r="831" spans="1:27" ht="18" customHeight="1">
      <c r="A831" s="14"/>
      <c r="B831" s="10"/>
      <c r="C831" s="10"/>
      <c r="D831" s="10"/>
      <c r="E831" s="10"/>
      <c r="F831" s="10"/>
      <c r="G831" s="10"/>
      <c r="H831" s="10"/>
      <c r="I831" s="10"/>
      <c r="J831" s="10"/>
      <c r="K831" s="10"/>
      <c r="L831" s="10"/>
      <c r="M831" s="10"/>
      <c r="N831" s="10"/>
      <c r="O831" s="10"/>
      <c r="P831" s="10"/>
      <c r="Q831" s="10"/>
      <c r="R831" s="10"/>
      <c r="S831" s="11"/>
      <c r="T831" s="10"/>
      <c r="U831" s="12"/>
      <c r="V831" s="12"/>
      <c r="W831" s="12"/>
      <c r="X831" s="12"/>
      <c r="Y831" s="12"/>
      <c r="Z831" s="12"/>
      <c r="AA831" s="13"/>
    </row>
    <row r="832" spans="1:27" ht="18" customHeight="1">
      <c r="A832" s="14"/>
      <c r="B832" s="10"/>
      <c r="C832" s="10"/>
      <c r="D832" s="10"/>
      <c r="E832" s="10"/>
      <c r="F832" s="10"/>
      <c r="G832" s="10"/>
      <c r="H832" s="10"/>
      <c r="I832" s="10"/>
      <c r="J832" s="10"/>
      <c r="K832" s="10"/>
      <c r="L832" s="10"/>
      <c r="M832" s="10"/>
      <c r="N832" s="10"/>
      <c r="O832" s="10"/>
      <c r="P832" s="10"/>
      <c r="Q832" s="10"/>
      <c r="R832" s="10"/>
      <c r="S832" s="11"/>
      <c r="T832" s="10"/>
      <c r="U832" s="12"/>
      <c r="V832" s="12"/>
      <c r="W832" s="12"/>
      <c r="X832" s="12"/>
      <c r="Y832" s="12"/>
      <c r="Z832" s="12"/>
      <c r="AA832" s="13"/>
    </row>
    <row r="833" spans="1:27" ht="18" customHeight="1">
      <c r="A833" s="14"/>
      <c r="B833" s="10"/>
      <c r="C833" s="10"/>
      <c r="D833" s="10"/>
      <c r="E833" s="10"/>
      <c r="F833" s="10"/>
      <c r="G833" s="10"/>
      <c r="H833" s="10"/>
      <c r="I833" s="10"/>
      <c r="J833" s="10"/>
      <c r="K833" s="10"/>
      <c r="L833" s="10"/>
      <c r="M833" s="10"/>
      <c r="N833" s="10"/>
      <c r="O833" s="10"/>
      <c r="P833" s="10"/>
      <c r="Q833" s="10"/>
      <c r="R833" s="10"/>
      <c r="S833" s="11"/>
      <c r="T833" s="10"/>
      <c r="U833" s="12"/>
      <c r="V833" s="12"/>
      <c r="W833" s="12"/>
      <c r="X833" s="12"/>
      <c r="Y833" s="12"/>
      <c r="Z833" s="12"/>
      <c r="AA833" s="13"/>
    </row>
    <row r="834" spans="1:27" ht="18" customHeight="1">
      <c r="A834" s="14"/>
      <c r="B834" s="10"/>
      <c r="C834" s="10"/>
      <c r="D834" s="10"/>
      <c r="E834" s="10"/>
      <c r="F834" s="10"/>
      <c r="G834" s="10"/>
      <c r="H834" s="10"/>
      <c r="I834" s="10"/>
      <c r="J834" s="10"/>
      <c r="K834" s="10"/>
      <c r="L834" s="10"/>
      <c r="M834" s="10"/>
      <c r="N834" s="10"/>
      <c r="O834" s="10"/>
      <c r="P834" s="10"/>
      <c r="Q834" s="10"/>
      <c r="R834" s="10"/>
      <c r="S834" s="11"/>
      <c r="T834" s="10"/>
      <c r="U834" s="12"/>
      <c r="V834" s="12"/>
      <c r="W834" s="12"/>
      <c r="X834" s="12"/>
      <c r="Y834" s="12"/>
      <c r="Z834" s="12"/>
      <c r="AA834" s="13"/>
    </row>
    <row r="835" spans="1:27" ht="18" customHeight="1">
      <c r="A835" s="14"/>
      <c r="B835" s="10"/>
      <c r="C835" s="10"/>
      <c r="D835" s="10"/>
      <c r="E835" s="10"/>
      <c r="F835" s="10"/>
      <c r="G835" s="10"/>
      <c r="H835" s="10"/>
      <c r="I835" s="10"/>
      <c r="J835" s="10"/>
      <c r="K835" s="10"/>
      <c r="L835" s="10"/>
      <c r="M835" s="10"/>
      <c r="N835" s="10"/>
      <c r="O835" s="10"/>
      <c r="P835" s="10"/>
      <c r="Q835" s="10"/>
      <c r="R835" s="10"/>
      <c r="S835" s="11"/>
      <c r="T835" s="10"/>
      <c r="U835" s="12"/>
      <c r="V835" s="12"/>
      <c r="W835" s="12"/>
      <c r="X835" s="12"/>
      <c r="Y835" s="12"/>
      <c r="Z835" s="12"/>
      <c r="AA835" s="13"/>
    </row>
    <row r="836" spans="1:27" ht="18" customHeight="1">
      <c r="A836" s="14"/>
      <c r="B836" s="10"/>
      <c r="C836" s="10"/>
      <c r="D836" s="10"/>
      <c r="E836" s="10"/>
      <c r="F836" s="10"/>
      <c r="G836" s="10"/>
      <c r="H836" s="10"/>
      <c r="I836" s="10"/>
      <c r="J836" s="10"/>
      <c r="K836" s="10"/>
      <c r="L836" s="10"/>
      <c r="M836" s="10"/>
      <c r="N836" s="10"/>
      <c r="O836" s="10"/>
      <c r="P836" s="10"/>
      <c r="Q836" s="10"/>
      <c r="R836" s="10"/>
      <c r="S836" s="11"/>
      <c r="T836" s="10"/>
      <c r="U836" s="12"/>
      <c r="V836" s="12"/>
      <c r="W836" s="12"/>
      <c r="X836" s="12"/>
      <c r="Y836" s="12"/>
      <c r="Z836" s="12"/>
      <c r="AA836" s="13"/>
    </row>
    <row r="837" spans="1:27" ht="18" customHeight="1">
      <c r="A837" s="14"/>
      <c r="B837" s="10"/>
      <c r="C837" s="10"/>
      <c r="D837" s="10"/>
      <c r="E837" s="10"/>
      <c r="F837" s="10"/>
      <c r="G837" s="10"/>
      <c r="H837" s="10"/>
      <c r="I837" s="10"/>
      <c r="J837" s="10"/>
      <c r="K837" s="10"/>
      <c r="L837" s="10"/>
      <c r="M837" s="10"/>
      <c r="N837" s="10"/>
      <c r="O837" s="10"/>
      <c r="P837" s="10"/>
      <c r="Q837" s="10"/>
      <c r="R837" s="10"/>
      <c r="S837" s="11"/>
      <c r="T837" s="10"/>
      <c r="U837" s="12"/>
      <c r="V837" s="12"/>
      <c r="W837" s="12"/>
      <c r="X837" s="12"/>
      <c r="Y837" s="12"/>
      <c r="Z837" s="12"/>
      <c r="AA837" s="13"/>
    </row>
    <row r="838" spans="1:27" ht="18" customHeight="1">
      <c r="A838" s="14"/>
      <c r="B838" s="10"/>
      <c r="C838" s="10"/>
      <c r="D838" s="10"/>
      <c r="E838" s="10"/>
      <c r="F838" s="10"/>
      <c r="G838" s="10"/>
      <c r="H838" s="10"/>
      <c r="I838" s="10"/>
      <c r="J838" s="10"/>
      <c r="K838" s="10"/>
      <c r="L838" s="10"/>
      <c r="M838" s="10"/>
      <c r="N838" s="10"/>
      <c r="O838" s="10"/>
      <c r="P838" s="10"/>
      <c r="Q838" s="10"/>
      <c r="R838" s="10"/>
      <c r="S838" s="11"/>
      <c r="T838" s="10"/>
      <c r="U838" s="12"/>
      <c r="V838" s="12"/>
      <c r="W838" s="12"/>
      <c r="X838" s="12"/>
      <c r="Y838" s="12"/>
      <c r="Z838" s="12"/>
      <c r="AA838" s="13"/>
    </row>
    <row r="839" spans="1:27" ht="18" customHeight="1">
      <c r="A839" s="14"/>
      <c r="B839" s="10"/>
      <c r="C839" s="10"/>
      <c r="D839" s="10"/>
      <c r="E839" s="10"/>
      <c r="F839" s="10"/>
      <c r="G839" s="10"/>
      <c r="H839" s="10"/>
      <c r="I839" s="10"/>
      <c r="J839" s="10"/>
      <c r="K839" s="10"/>
      <c r="L839" s="10"/>
      <c r="M839" s="10"/>
      <c r="N839" s="10"/>
      <c r="O839" s="10"/>
      <c r="P839" s="10"/>
      <c r="Q839" s="10"/>
      <c r="R839" s="10"/>
      <c r="S839" s="11"/>
      <c r="T839" s="10"/>
      <c r="U839" s="12"/>
      <c r="V839" s="12"/>
      <c r="W839" s="12"/>
      <c r="X839" s="12"/>
      <c r="Y839" s="12"/>
      <c r="Z839" s="12"/>
      <c r="AA839" s="13"/>
    </row>
    <row r="840" spans="1:27" ht="18" customHeight="1">
      <c r="A840" s="14"/>
      <c r="B840" s="10"/>
      <c r="C840" s="10"/>
      <c r="D840" s="10"/>
      <c r="E840" s="10"/>
      <c r="F840" s="10"/>
      <c r="G840" s="10"/>
      <c r="H840" s="10"/>
      <c r="I840" s="10"/>
      <c r="J840" s="10"/>
      <c r="K840" s="10"/>
      <c r="L840" s="10"/>
      <c r="M840" s="10"/>
      <c r="N840" s="10"/>
      <c r="O840" s="10"/>
      <c r="P840" s="10"/>
      <c r="Q840" s="10"/>
      <c r="R840" s="10"/>
      <c r="S840" s="11"/>
      <c r="T840" s="10"/>
      <c r="U840" s="12"/>
      <c r="V840" s="12"/>
      <c r="W840" s="12"/>
      <c r="X840" s="12"/>
      <c r="Y840" s="12"/>
      <c r="Z840" s="12"/>
      <c r="AA840" s="13"/>
    </row>
    <row r="841" spans="1:27" ht="18" customHeight="1">
      <c r="A841" s="14"/>
      <c r="B841" s="10"/>
      <c r="C841" s="10"/>
      <c r="D841" s="10"/>
      <c r="E841" s="10"/>
      <c r="F841" s="10"/>
      <c r="G841" s="10"/>
      <c r="H841" s="10"/>
      <c r="I841" s="10"/>
      <c r="J841" s="10"/>
      <c r="K841" s="10"/>
      <c r="L841" s="10"/>
      <c r="M841" s="10"/>
      <c r="N841" s="10"/>
      <c r="O841" s="10"/>
      <c r="P841" s="10"/>
      <c r="Q841" s="10"/>
      <c r="R841" s="10"/>
      <c r="S841" s="11"/>
      <c r="T841" s="10"/>
      <c r="U841" s="12"/>
      <c r="V841" s="12"/>
      <c r="W841" s="12"/>
      <c r="X841" s="12"/>
      <c r="Y841" s="12"/>
      <c r="Z841" s="12"/>
      <c r="AA841" s="13"/>
    </row>
    <row r="842" spans="1:27" ht="18" customHeight="1">
      <c r="A842" s="14"/>
      <c r="B842" s="10"/>
      <c r="C842" s="10"/>
      <c r="D842" s="10"/>
      <c r="E842" s="10"/>
      <c r="F842" s="10"/>
      <c r="G842" s="10"/>
      <c r="H842" s="10"/>
      <c r="I842" s="10"/>
      <c r="J842" s="10"/>
      <c r="K842" s="10"/>
      <c r="L842" s="10"/>
      <c r="M842" s="10"/>
      <c r="N842" s="10"/>
      <c r="O842" s="10"/>
      <c r="P842" s="10"/>
      <c r="Q842" s="10"/>
      <c r="R842" s="10"/>
      <c r="S842" s="11"/>
      <c r="T842" s="10"/>
      <c r="U842" s="12"/>
      <c r="V842" s="12"/>
      <c r="W842" s="12"/>
      <c r="X842" s="12"/>
      <c r="Y842" s="12"/>
      <c r="Z842" s="12"/>
      <c r="AA842" s="13"/>
    </row>
    <row r="843" spans="1:27" ht="18" customHeight="1">
      <c r="A843" s="14"/>
      <c r="B843" s="10"/>
      <c r="C843" s="10"/>
      <c r="D843" s="10"/>
      <c r="E843" s="10"/>
      <c r="F843" s="10"/>
      <c r="G843" s="10"/>
      <c r="H843" s="10"/>
      <c r="I843" s="10"/>
      <c r="J843" s="10"/>
      <c r="K843" s="10"/>
      <c r="L843" s="10"/>
      <c r="M843" s="10"/>
      <c r="N843" s="10"/>
      <c r="O843" s="10"/>
      <c r="P843" s="10"/>
      <c r="Q843" s="10"/>
      <c r="R843" s="10"/>
      <c r="S843" s="11"/>
      <c r="T843" s="10"/>
      <c r="U843" s="12"/>
      <c r="V843" s="12"/>
      <c r="W843" s="12"/>
      <c r="X843" s="12"/>
      <c r="Y843" s="12"/>
      <c r="Z843" s="12"/>
      <c r="AA843" s="13"/>
    </row>
    <row r="844" spans="1:27" ht="18" customHeight="1">
      <c r="A844" s="14"/>
      <c r="B844" s="10"/>
      <c r="C844" s="10"/>
      <c r="D844" s="10"/>
      <c r="E844" s="10"/>
      <c r="F844" s="10"/>
      <c r="G844" s="10"/>
      <c r="H844" s="10"/>
      <c r="I844" s="10"/>
      <c r="J844" s="10"/>
      <c r="K844" s="10"/>
      <c r="L844" s="10"/>
      <c r="M844" s="10"/>
      <c r="N844" s="10"/>
      <c r="O844" s="10"/>
      <c r="P844" s="10"/>
      <c r="Q844" s="10"/>
      <c r="R844" s="10"/>
      <c r="S844" s="11"/>
      <c r="T844" s="10"/>
      <c r="U844" s="12"/>
      <c r="V844" s="12"/>
      <c r="W844" s="12"/>
      <c r="X844" s="12"/>
      <c r="Y844" s="12"/>
      <c r="Z844" s="12"/>
      <c r="AA844" s="13"/>
    </row>
    <row r="845" spans="1:27" ht="18" customHeight="1">
      <c r="A845" s="14"/>
      <c r="B845" s="10"/>
      <c r="C845" s="10"/>
      <c r="D845" s="10"/>
      <c r="E845" s="10"/>
      <c r="F845" s="10"/>
      <c r="G845" s="10"/>
      <c r="H845" s="10"/>
      <c r="I845" s="10"/>
      <c r="J845" s="10"/>
      <c r="K845" s="10"/>
      <c r="L845" s="10"/>
      <c r="M845" s="10"/>
      <c r="N845" s="10"/>
      <c r="O845" s="10"/>
      <c r="P845" s="10"/>
      <c r="Q845" s="10"/>
      <c r="R845" s="10"/>
      <c r="S845" s="11"/>
      <c r="T845" s="10"/>
      <c r="U845" s="12"/>
      <c r="V845" s="12"/>
      <c r="W845" s="12"/>
      <c r="X845" s="12"/>
      <c r="Y845" s="12"/>
      <c r="Z845" s="12"/>
      <c r="AA845" s="13"/>
    </row>
    <row r="846" spans="1:27" ht="18" customHeight="1">
      <c r="A846" s="14"/>
      <c r="B846" s="10"/>
      <c r="C846" s="10"/>
      <c r="D846" s="10"/>
      <c r="E846" s="10"/>
      <c r="F846" s="10"/>
      <c r="G846" s="10"/>
      <c r="H846" s="10"/>
      <c r="I846" s="10"/>
      <c r="J846" s="10"/>
      <c r="K846" s="10"/>
      <c r="L846" s="10"/>
      <c r="M846" s="10"/>
      <c r="N846" s="10"/>
      <c r="O846" s="10"/>
      <c r="P846" s="10"/>
      <c r="Q846" s="10"/>
      <c r="R846" s="10"/>
      <c r="S846" s="11"/>
      <c r="T846" s="10"/>
      <c r="U846" s="12"/>
      <c r="V846" s="12"/>
      <c r="W846" s="12"/>
      <c r="X846" s="12"/>
      <c r="Y846" s="12"/>
      <c r="Z846" s="12"/>
      <c r="AA846" s="13"/>
    </row>
    <row r="847" spans="1:27" ht="18" customHeight="1">
      <c r="A847" s="14"/>
      <c r="B847" s="10"/>
      <c r="C847" s="10"/>
      <c r="D847" s="10"/>
      <c r="E847" s="10"/>
      <c r="F847" s="10"/>
      <c r="G847" s="10"/>
      <c r="H847" s="10"/>
      <c r="I847" s="10"/>
      <c r="J847" s="10"/>
      <c r="K847" s="10"/>
      <c r="L847" s="10"/>
      <c r="M847" s="10"/>
      <c r="N847" s="10"/>
      <c r="O847" s="10"/>
      <c r="P847" s="10"/>
      <c r="Q847" s="10"/>
      <c r="R847" s="10"/>
      <c r="S847" s="11"/>
      <c r="T847" s="10"/>
      <c r="U847" s="12"/>
      <c r="V847" s="12"/>
      <c r="W847" s="12"/>
      <c r="X847" s="12"/>
      <c r="Y847" s="12"/>
      <c r="Z847" s="12"/>
      <c r="AA847" s="13"/>
    </row>
    <row r="848" spans="1:27" ht="18" customHeight="1">
      <c r="A848" s="14"/>
      <c r="B848" s="10"/>
      <c r="C848" s="10"/>
      <c r="D848" s="10"/>
      <c r="E848" s="10"/>
      <c r="F848" s="10"/>
      <c r="G848" s="10"/>
      <c r="H848" s="10"/>
      <c r="I848" s="10"/>
      <c r="J848" s="10"/>
      <c r="K848" s="10"/>
      <c r="L848" s="10"/>
      <c r="M848" s="10"/>
      <c r="N848" s="10"/>
      <c r="O848" s="10"/>
      <c r="P848" s="10"/>
      <c r="Q848" s="10"/>
      <c r="R848" s="10"/>
      <c r="S848" s="11"/>
      <c r="T848" s="10"/>
      <c r="U848" s="12"/>
      <c r="V848" s="12"/>
      <c r="W848" s="12"/>
      <c r="X848" s="12"/>
      <c r="Y848" s="12"/>
      <c r="Z848" s="12"/>
      <c r="AA848" s="13"/>
    </row>
    <row r="849" spans="1:27" ht="18" customHeight="1">
      <c r="A849" s="14"/>
      <c r="B849" s="10"/>
      <c r="C849" s="10"/>
      <c r="D849" s="10"/>
      <c r="E849" s="10"/>
      <c r="F849" s="10"/>
      <c r="G849" s="10"/>
      <c r="H849" s="10"/>
      <c r="I849" s="10"/>
      <c r="J849" s="10"/>
      <c r="K849" s="10"/>
      <c r="L849" s="10"/>
      <c r="M849" s="10"/>
      <c r="N849" s="10"/>
      <c r="O849" s="10"/>
      <c r="P849" s="10"/>
      <c r="Q849" s="10"/>
      <c r="R849" s="10"/>
      <c r="S849" s="11"/>
      <c r="T849" s="10"/>
      <c r="U849" s="12"/>
      <c r="V849" s="12"/>
      <c r="W849" s="12"/>
      <c r="X849" s="12"/>
      <c r="Y849" s="12"/>
      <c r="Z849" s="12"/>
      <c r="AA849" s="13"/>
    </row>
    <row r="850" spans="1:27" ht="18" customHeight="1">
      <c r="A850" s="14"/>
      <c r="B850" s="10"/>
      <c r="C850" s="10"/>
      <c r="D850" s="10"/>
      <c r="E850" s="10"/>
      <c r="F850" s="10"/>
      <c r="G850" s="10"/>
      <c r="H850" s="10"/>
      <c r="I850" s="10"/>
      <c r="J850" s="10"/>
      <c r="K850" s="10"/>
      <c r="L850" s="10"/>
      <c r="M850" s="10"/>
      <c r="N850" s="10"/>
      <c r="O850" s="10"/>
      <c r="P850" s="10"/>
      <c r="Q850" s="10"/>
      <c r="R850" s="10"/>
      <c r="S850" s="11"/>
      <c r="T850" s="10"/>
      <c r="U850" s="12"/>
      <c r="V850" s="12"/>
      <c r="W850" s="12"/>
      <c r="X850" s="12"/>
      <c r="Y850" s="12"/>
      <c r="Z850" s="12"/>
      <c r="AA850" s="13"/>
    </row>
    <row r="851" spans="1:27" ht="18" customHeight="1">
      <c r="A851" s="14"/>
      <c r="B851" s="10"/>
      <c r="C851" s="10"/>
      <c r="D851" s="10"/>
      <c r="E851" s="10"/>
      <c r="F851" s="10"/>
      <c r="G851" s="10"/>
      <c r="H851" s="10"/>
      <c r="I851" s="10"/>
      <c r="J851" s="10"/>
      <c r="K851" s="10"/>
      <c r="L851" s="10"/>
      <c r="M851" s="10"/>
      <c r="N851" s="10"/>
      <c r="O851" s="10"/>
      <c r="P851" s="10"/>
      <c r="Q851" s="10"/>
      <c r="R851" s="10"/>
      <c r="S851" s="11"/>
      <c r="T851" s="10"/>
      <c r="U851" s="12"/>
      <c r="V851" s="12"/>
      <c r="W851" s="12"/>
      <c r="X851" s="12"/>
      <c r="Y851" s="12"/>
      <c r="Z851" s="12"/>
      <c r="AA851" s="13"/>
    </row>
    <row r="852" spans="1:27" ht="18" customHeight="1">
      <c r="A852" s="14"/>
      <c r="B852" s="10"/>
      <c r="C852" s="10"/>
      <c r="D852" s="10"/>
      <c r="E852" s="10"/>
      <c r="F852" s="10"/>
      <c r="G852" s="10"/>
      <c r="H852" s="10"/>
      <c r="I852" s="10"/>
      <c r="J852" s="10"/>
      <c r="K852" s="10"/>
      <c r="L852" s="10"/>
      <c r="M852" s="10"/>
      <c r="N852" s="10"/>
      <c r="O852" s="10"/>
      <c r="P852" s="10"/>
      <c r="Q852" s="10"/>
      <c r="R852" s="10"/>
      <c r="S852" s="11"/>
      <c r="T852" s="10"/>
      <c r="U852" s="12"/>
      <c r="V852" s="12"/>
      <c r="W852" s="12"/>
      <c r="X852" s="12"/>
      <c r="Y852" s="12"/>
      <c r="Z852" s="12"/>
      <c r="AA852" s="13"/>
    </row>
    <row r="853" spans="1:27" ht="18" customHeight="1">
      <c r="A853" s="14"/>
      <c r="B853" s="10"/>
      <c r="C853" s="10"/>
      <c r="D853" s="10"/>
      <c r="E853" s="10"/>
      <c r="F853" s="10"/>
      <c r="G853" s="10"/>
      <c r="H853" s="10"/>
      <c r="I853" s="10"/>
      <c r="J853" s="10"/>
      <c r="K853" s="10"/>
      <c r="L853" s="10"/>
      <c r="M853" s="10"/>
      <c r="N853" s="10"/>
      <c r="O853" s="10"/>
      <c r="P853" s="10"/>
      <c r="Q853" s="10"/>
      <c r="R853" s="10"/>
      <c r="S853" s="11"/>
      <c r="T853" s="10"/>
      <c r="U853" s="12"/>
      <c r="V853" s="12"/>
      <c r="W853" s="12"/>
      <c r="X853" s="12"/>
      <c r="Y853" s="12"/>
      <c r="Z853" s="12"/>
      <c r="AA853" s="13"/>
    </row>
    <row r="854" spans="1:27" ht="18" customHeight="1">
      <c r="A854" s="14"/>
      <c r="B854" s="10"/>
      <c r="C854" s="10"/>
      <c r="D854" s="10"/>
      <c r="E854" s="10"/>
      <c r="F854" s="10"/>
      <c r="G854" s="10"/>
      <c r="H854" s="10"/>
      <c r="I854" s="10"/>
      <c r="J854" s="10"/>
      <c r="K854" s="10"/>
      <c r="L854" s="10"/>
      <c r="M854" s="10"/>
      <c r="N854" s="10"/>
      <c r="O854" s="10"/>
      <c r="P854" s="10"/>
      <c r="Q854" s="10"/>
      <c r="R854" s="10"/>
      <c r="S854" s="11"/>
      <c r="T854" s="10"/>
      <c r="U854" s="12"/>
      <c r="V854" s="12"/>
      <c r="W854" s="12"/>
      <c r="X854" s="12"/>
      <c r="Y854" s="12"/>
      <c r="Z854" s="12"/>
      <c r="AA854" s="13"/>
    </row>
    <row r="855" spans="1:27" ht="18" customHeight="1">
      <c r="A855" s="14"/>
      <c r="B855" s="10"/>
      <c r="C855" s="10"/>
      <c r="D855" s="10"/>
      <c r="E855" s="10"/>
      <c r="F855" s="10"/>
      <c r="G855" s="10"/>
      <c r="H855" s="10"/>
      <c r="I855" s="10"/>
      <c r="J855" s="10"/>
      <c r="K855" s="10"/>
      <c r="L855" s="10"/>
      <c r="M855" s="10"/>
      <c r="N855" s="10"/>
      <c r="O855" s="10"/>
      <c r="P855" s="10"/>
      <c r="Q855" s="10"/>
      <c r="R855" s="10"/>
      <c r="S855" s="11"/>
      <c r="T855" s="10"/>
      <c r="U855" s="12"/>
      <c r="V855" s="12"/>
      <c r="W855" s="12"/>
      <c r="X855" s="12"/>
      <c r="Y855" s="12"/>
      <c r="Z855" s="12"/>
      <c r="AA855" s="13"/>
    </row>
    <row r="856" spans="1:27" ht="18" customHeight="1">
      <c r="A856" s="14"/>
      <c r="B856" s="10"/>
      <c r="C856" s="10"/>
      <c r="D856" s="10"/>
      <c r="E856" s="10"/>
      <c r="F856" s="10"/>
      <c r="G856" s="10"/>
      <c r="H856" s="10"/>
      <c r="I856" s="10"/>
      <c r="J856" s="10"/>
      <c r="K856" s="10"/>
      <c r="L856" s="10"/>
      <c r="M856" s="10"/>
      <c r="N856" s="10"/>
      <c r="O856" s="10"/>
      <c r="P856" s="10"/>
      <c r="Q856" s="10"/>
      <c r="R856" s="10"/>
      <c r="S856" s="11"/>
      <c r="T856" s="10"/>
      <c r="U856" s="12"/>
      <c r="V856" s="12"/>
      <c r="W856" s="12"/>
      <c r="X856" s="12"/>
      <c r="Y856" s="12"/>
      <c r="Z856" s="12"/>
      <c r="AA856" s="13"/>
    </row>
    <row r="857" spans="1:27" ht="18" customHeight="1">
      <c r="A857" s="14"/>
      <c r="B857" s="10"/>
      <c r="C857" s="10"/>
      <c r="D857" s="10"/>
      <c r="E857" s="10"/>
      <c r="F857" s="10"/>
      <c r="G857" s="10"/>
      <c r="H857" s="10"/>
      <c r="I857" s="10"/>
      <c r="J857" s="10"/>
      <c r="K857" s="10"/>
      <c r="L857" s="10"/>
      <c r="M857" s="10"/>
      <c r="N857" s="10"/>
      <c r="O857" s="10"/>
      <c r="P857" s="10"/>
      <c r="Q857" s="10"/>
      <c r="R857" s="10"/>
      <c r="S857" s="11"/>
      <c r="T857" s="10"/>
      <c r="U857" s="12"/>
      <c r="V857" s="12"/>
      <c r="W857" s="12"/>
      <c r="X857" s="12"/>
      <c r="Y857" s="12"/>
      <c r="Z857" s="12"/>
      <c r="AA857" s="13"/>
    </row>
    <row r="858" spans="1:27" ht="18" customHeight="1">
      <c r="A858" s="14"/>
      <c r="B858" s="10"/>
      <c r="C858" s="10"/>
      <c r="D858" s="10"/>
      <c r="E858" s="10"/>
      <c r="F858" s="10"/>
      <c r="G858" s="10"/>
      <c r="H858" s="10"/>
      <c r="I858" s="10"/>
      <c r="J858" s="10"/>
      <c r="K858" s="10"/>
      <c r="L858" s="10"/>
      <c r="M858" s="10"/>
      <c r="N858" s="10"/>
      <c r="O858" s="10"/>
      <c r="P858" s="10"/>
      <c r="Q858" s="10"/>
      <c r="R858" s="10"/>
      <c r="S858" s="11"/>
      <c r="T858" s="10"/>
      <c r="U858" s="12"/>
      <c r="V858" s="12"/>
      <c r="W858" s="12"/>
      <c r="X858" s="12"/>
      <c r="Y858" s="12"/>
      <c r="Z858" s="12"/>
      <c r="AA858" s="13"/>
    </row>
    <row r="859" spans="1:27" ht="18" customHeight="1">
      <c r="A859" s="14"/>
      <c r="B859" s="10"/>
      <c r="C859" s="10"/>
      <c r="D859" s="10"/>
      <c r="E859" s="10"/>
      <c r="F859" s="10"/>
      <c r="G859" s="10"/>
      <c r="H859" s="10"/>
      <c r="I859" s="10"/>
      <c r="J859" s="10"/>
      <c r="K859" s="10"/>
      <c r="L859" s="10"/>
      <c r="M859" s="10"/>
      <c r="N859" s="10"/>
      <c r="O859" s="10"/>
      <c r="P859" s="10"/>
      <c r="Q859" s="10"/>
      <c r="R859" s="10"/>
      <c r="S859" s="11"/>
      <c r="T859" s="10"/>
      <c r="U859" s="12"/>
      <c r="V859" s="12"/>
      <c r="W859" s="12"/>
      <c r="X859" s="12"/>
      <c r="Y859" s="12"/>
      <c r="Z859" s="12"/>
      <c r="AA859" s="13"/>
    </row>
    <row r="860" spans="1:27" ht="18" customHeight="1">
      <c r="A860" s="14"/>
      <c r="B860" s="10"/>
      <c r="C860" s="10"/>
      <c r="D860" s="10"/>
      <c r="E860" s="10"/>
      <c r="F860" s="10"/>
      <c r="G860" s="10"/>
      <c r="H860" s="10"/>
      <c r="I860" s="10"/>
      <c r="J860" s="10"/>
      <c r="K860" s="10"/>
      <c r="L860" s="10"/>
      <c r="M860" s="10"/>
      <c r="N860" s="10"/>
      <c r="O860" s="10"/>
      <c r="P860" s="10"/>
      <c r="Q860" s="10"/>
      <c r="R860" s="10"/>
      <c r="S860" s="11"/>
      <c r="T860" s="10"/>
      <c r="U860" s="12"/>
      <c r="V860" s="12"/>
      <c r="W860" s="12"/>
      <c r="X860" s="12"/>
      <c r="Y860" s="12"/>
      <c r="Z860" s="12"/>
      <c r="AA860" s="13"/>
    </row>
    <row r="861" spans="1:27" ht="18" customHeight="1">
      <c r="A861" s="14"/>
      <c r="B861" s="10"/>
      <c r="C861" s="10"/>
      <c r="D861" s="10"/>
      <c r="E861" s="10"/>
      <c r="F861" s="10"/>
      <c r="G861" s="10"/>
      <c r="H861" s="10"/>
      <c r="I861" s="10"/>
      <c r="J861" s="10"/>
      <c r="K861" s="10"/>
      <c r="L861" s="10"/>
      <c r="M861" s="10"/>
      <c r="N861" s="10"/>
      <c r="O861" s="10"/>
      <c r="P861" s="10"/>
      <c r="Q861" s="10"/>
      <c r="R861" s="10"/>
      <c r="S861" s="11"/>
      <c r="T861" s="10"/>
      <c r="U861" s="12"/>
      <c r="V861" s="12"/>
      <c r="W861" s="12"/>
      <c r="X861" s="12"/>
      <c r="Y861" s="12"/>
      <c r="Z861" s="12"/>
      <c r="AA861" s="13"/>
    </row>
    <row r="862" spans="1:27" ht="18" customHeight="1">
      <c r="A862" s="14"/>
      <c r="B862" s="10"/>
      <c r="C862" s="10"/>
      <c r="D862" s="10"/>
      <c r="E862" s="10"/>
      <c r="F862" s="10"/>
      <c r="G862" s="10"/>
      <c r="H862" s="10"/>
      <c r="I862" s="10"/>
      <c r="J862" s="10"/>
      <c r="K862" s="10"/>
      <c r="L862" s="10"/>
      <c r="M862" s="10"/>
      <c r="N862" s="10"/>
      <c r="O862" s="10"/>
      <c r="P862" s="10"/>
      <c r="Q862" s="10"/>
      <c r="R862" s="10"/>
      <c r="S862" s="11"/>
      <c r="T862" s="10"/>
      <c r="U862" s="12"/>
      <c r="V862" s="12"/>
      <c r="W862" s="12"/>
      <c r="X862" s="12"/>
      <c r="Y862" s="12"/>
      <c r="Z862" s="12"/>
      <c r="AA862" s="13"/>
    </row>
    <row r="863" spans="1:27" ht="18" customHeight="1">
      <c r="A863" s="14"/>
      <c r="B863" s="10"/>
      <c r="C863" s="10"/>
      <c r="D863" s="10"/>
      <c r="E863" s="10"/>
      <c r="F863" s="10"/>
      <c r="G863" s="10"/>
      <c r="H863" s="10"/>
      <c r="I863" s="10"/>
      <c r="J863" s="10"/>
      <c r="K863" s="10"/>
      <c r="L863" s="10"/>
      <c r="M863" s="10"/>
      <c r="N863" s="10"/>
      <c r="O863" s="10"/>
      <c r="P863" s="10"/>
      <c r="Q863" s="10"/>
      <c r="R863" s="10"/>
      <c r="S863" s="11"/>
      <c r="T863" s="10"/>
      <c r="U863" s="12"/>
      <c r="V863" s="12"/>
      <c r="W863" s="12"/>
      <c r="X863" s="12"/>
      <c r="Y863" s="12"/>
      <c r="Z863" s="12"/>
      <c r="AA863" s="13"/>
    </row>
    <row r="864" spans="1:27" ht="18" customHeight="1">
      <c r="A864" s="14"/>
      <c r="B864" s="10"/>
      <c r="C864" s="10"/>
      <c r="D864" s="10"/>
      <c r="E864" s="10"/>
      <c r="F864" s="10"/>
      <c r="G864" s="10"/>
      <c r="H864" s="10"/>
      <c r="I864" s="10"/>
      <c r="J864" s="10"/>
      <c r="K864" s="10"/>
      <c r="L864" s="10"/>
      <c r="M864" s="10"/>
      <c r="N864" s="10"/>
      <c r="O864" s="10"/>
      <c r="P864" s="10"/>
      <c r="Q864" s="10"/>
      <c r="R864" s="10"/>
      <c r="S864" s="11"/>
      <c r="T864" s="10"/>
      <c r="U864" s="12"/>
      <c r="V864" s="12"/>
      <c r="W864" s="12"/>
      <c r="X864" s="12"/>
      <c r="Y864" s="12"/>
      <c r="Z864" s="12"/>
      <c r="AA864" s="13"/>
    </row>
    <row r="865" spans="1:27" ht="18" customHeight="1">
      <c r="A865" s="14"/>
      <c r="B865" s="10"/>
      <c r="C865" s="10"/>
      <c r="D865" s="10"/>
      <c r="E865" s="10"/>
      <c r="F865" s="10"/>
      <c r="G865" s="10"/>
      <c r="H865" s="10"/>
      <c r="I865" s="10"/>
      <c r="J865" s="10"/>
      <c r="K865" s="10"/>
      <c r="L865" s="10"/>
      <c r="M865" s="10"/>
      <c r="N865" s="10"/>
      <c r="O865" s="10"/>
      <c r="P865" s="10"/>
      <c r="Q865" s="10"/>
      <c r="R865" s="10"/>
      <c r="S865" s="11"/>
      <c r="T865" s="10"/>
      <c r="U865" s="12"/>
      <c r="V865" s="12"/>
      <c r="W865" s="12"/>
      <c r="X865" s="12"/>
      <c r="Y865" s="12"/>
      <c r="Z865" s="12"/>
      <c r="AA865" s="13"/>
    </row>
    <row r="866" spans="1:27" ht="18" customHeight="1">
      <c r="A866" s="14"/>
      <c r="B866" s="10"/>
      <c r="C866" s="10"/>
      <c r="D866" s="10"/>
      <c r="E866" s="10"/>
      <c r="F866" s="10"/>
      <c r="G866" s="10"/>
      <c r="H866" s="10"/>
      <c r="I866" s="10"/>
      <c r="J866" s="10"/>
      <c r="K866" s="10"/>
      <c r="L866" s="10"/>
      <c r="M866" s="10"/>
      <c r="N866" s="10"/>
      <c r="O866" s="10"/>
      <c r="P866" s="10"/>
      <c r="Q866" s="10"/>
      <c r="R866" s="10"/>
      <c r="S866" s="11"/>
      <c r="T866" s="10"/>
      <c r="U866" s="12"/>
      <c r="V866" s="12"/>
      <c r="W866" s="12"/>
      <c r="X866" s="12"/>
      <c r="Y866" s="12"/>
      <c r="Z866" s="12"/>
      <c r="AA866" s="13"/>
    </row>
    <row r="867" spans="1:27" ht="18" customHeight="1">
      <c r="A867" s="14"/>
      <c r="B867" s="10"/>
      <c r="C867" s="10"/>
      <c r="D867" s="10"/>
      <c r="E867" s="10"/>
      <c r="F867" s="10"/>
      <c r="G867" s="10"/>
      <c r="H867" s="10"/>
      <c r="I867" s="10"/>
      <c r="J867" s="10"/>
      <c r="K867" s="10"/>
      <c r="L867" s="10"/>
      <c r="M867" s="10"/>
      <c r="N867" s="10"/>
      <c r="O867" s="10"/>
      <c r="P867" s="10"/>
      <c r="Q867" s="10"/>
      <c r="R867" s="10"/>
      <c r="S867" s="11"/>
      <c r="T867" s="10"/>
      <c r="U867" s="12"/>
      <c r="V867" s="12"/>
      <c r="W867" s="12"/>
      <c r="X867" s="12"/>
      <c r="Y867" s="12"/>
      <c r="Z867" s="12"/>
      <c r="AA867" s="13"/>
    </row>
    <row r="868" spans="1:27" ht="18" customHeight="1">
      <c r="A868" s="14"/>
      <c r="B868" s="10"/>
      <c r="C868" s="10"/>
      <c r="D868" s="10"/>
      <c r="E868" s="10"/>
      <c r="F868" s="10"/>
      <c r="G868" s="10"/>
      <c r="H868" s="10"/>
      <c r="I868" s="10"/>
      <c r="J868" s="10"/>
      <c r="K868" s="10"/>
      <c r="L868" s="10"/>
      <c r="M868" s="10"/>
      <c r="N868" s="10"/>
      <c r="O868" s="10"/>
      <c r="P868" s="10"/>
      <c r="Q868" s="10"/>
      <c r="R868" s="10"/>
      <c r="S868" s="11"/>
      <c r="T868" s="10"/>
      <c r="U868" s="12"/>
      <c r="V868" s="12"/>
      <c r="W868" s="12"/>
      <c r="X868" s="12"/>
      <c r="Y868" s="12"/>
      <c r="Z868" s="12"/>
      <c r="AA868" s="13"/>
    </row>
    <row r="869" spans="1:27" ht="18" customHeight="1">
      <c r="A869" s="14"/>
      <c r="B869" s="10"/>
      <c r="C869" s="10"/>
      <c r="D869" s="10"/>
      <c r="E869" s="10"/>
      <c r="F869" s="10"/>
      <c r="G869" s="10"/>
      <c r="H869" s="10"/>
      <c r="I869" s="10"/>
      <c r="J869" s="10"/>
      <c r="K869" s="10"/>
      <c r="L869" s="10"/>
      <c r="M869" s="10"/>
      <c r="N869" s="10"/>
      <c r="O869" s="10"/>
      <c r="P869" s="10"/>
      <c r="Q869" s="10"/>
      <c r="R869" s="10"/>
      <c r="S869" s="11"/>
      <c r="T869" s="10"/>
      <c r="U869" s="12"/>
      <c r="V869" s="12"/>
      <c r="W869" s="12"/>
      <c r="X869" s="12"/>
      <c r="Y869" s="12"/>
      <c r="Z869" s="12"/>
      <c r="AA869" s="13"/>
    </row>
    <row r="870" spans="1:27" ht="18" customHeight="1">
      <c r="A870" s="14"/>
      <c r="B870" s="10"/>
      <c r="C870" s="10"/>
      <c r="D870" s="10"/>
      <c r="E870" s="10"/>
      <c r="F870" s="10"/>
      <c r="G870" s="10"/>
      <c r="H870" s="10"/>
      <c r="I870" s="10"/>
      <c r="J870" s="10"/>
      <c r="K870" s="10"/>
      <c r="L870" s="10"/>
      <c r="M870" s="10"/>
      <c r="N870" s="10"/>
      <c r="O870" s="10"/>
      <c r="P870" s="10"/>
      <c r="Q870" s="10"/>
      <c r="R870" s="10"/>
      <c r="S870" s="11"/>
      <c r="T870" s="10"/>
      <c r="U870" s="12"/>
      <c r="V870" s="12"/>
      <c r="W870" s="12"/>
      <c r="X870" s="12"/>
      <c r="Y870" s="12"/>
      <c r="Z870" s="12"/>
      <c r="AA870" s="13"/>
    </row>
    <row r="871" spans="1:27" ht="18" customHeight="1">
      <c r="A871" s="14"/>
      <c r="B871" s="10"/>
      <c r="C871" s="10"/>
      <c r="D871" s="10"/>
      <c r="E871" s="10"/>
      <c r="F871" s="10"/>
      <c r="G871" s="10"/>
      <c r="H871" s="10"/>
      <c r="I871" s="10"/>
      <c r="J871" s="10"/>
      <c r="K871" s="10"/>
      <c r="L871" s="10"/>
      <c r="M871" s="10"/>
      <c r="N871" s="10"/>
      <c r="O871" s="10"/>
      <c r="P871" s="10"/>
      <c r="Q871" s="10"/>
      <c r="R871" s="10"/>
      <c r="S871" s="11"/>
      <c r="T871" s="10"/>
      <c r="U871" s="12"/>
      <c r="V871" s="12"/>
      <c r="W871" s="12"/>
      <c r="X871" s="12"/>
      <c r="Y871" s="12"/>
      <c r="Z871" s="12"/>
      <c r="AA871" s="13"/>
    </row>
    <row r="872" spans="1:27" ht="18" customHeight="1">
      <c r="A872" s="14"/>
      <c r="B872" s="10"/>
      <c r="C872" s="10"/>
      <c r="D872" s="10"/>
      <c r="E872" s="10"/>
      <c r="F872" s="10"/>
      <c r="G872" s="10"/>
      <c r="H872" s="10"/>
      <c r="I872" s="10"/>
      <c r="J872" s="10"/>
      <c r="K872" s="10"/>
      <c r="L872" s="10"/>
      <c r="M872" s="10"/>
      <c r="N872" s="10"/>
      <c r="O872" s="10"/>
      <c r="P872" s="10"/>
      <c r="Q872" s="10"/>
      <c r="R872" s="10"/>
      <c r="S872" s="11"/>
      <c r="T872" s="10"/>
      <c r="U872" s="12"/>
      <c r="V872" s="12"/>
      <c r="W872" s="12"/>
      <c r="X872" s="12"/>
      <c r="Y872" s="12"/>
      <c r="Z872" s="12"/>
      <c r="AA872" s="13"/>
    </row>
    <row r="873" spans="1:27" ht="18" customHeight="1">
      <c r="A873" s="14"/>
      <c r="B873" s="10"/>
      <c r="C873" s="10"/>
      <c r="D873" s="10"/>
      <c r="E873" s="10"/>
      <c r="F873" s="10"/>
      <c r="G873" s="10"/>
      <c r="H873" s="10"/>
      <c r="I873" s="10"/>
      <c r="J873" s="10"/>
      <c r="K873" s="10"/>
      <c r="L873" s="10"/>
      <c r="M873" s="10"/>
      <c r="N873" s="10"/>
      <c r="O873" s="10"/>
      <c r="P873" s="10"/>
      <c r="Q873" s="10"/>
      <c r="R873" s="10"/>
      <c r="S873" s="11"/>
      <c r="T873" s="10"/>
      <c r="U873" s="12"/>
      <c r="V873" s="12"/>
      <c r="W873" s="12"/>
      <c r="X873" s="12"/>
      <c r="Y873" s="12"/>
      <c r="Z873" s="12"/>
      <c r="AA873" s="13"/>
    </row>
    <row r="874" spans="1:27" ht="18" customHeight="1">
      <c r="A874" s="14"/>
      <c r="B874" s="10"/>
      <c r="C874" s="10"/>
      <c r="D874" s="10"/>
      <c r="E874" s="10"/>
      <c r="F874" s="10"/>
      <c r="G874" s="10"/>
      <c r="H874" s="10"/>
      <c r="I874" s="10"/>
      <c r="J874" s="10"/>
      <c r="K874" s="10"/>
      <c r="L874" s="10"/>
      <c r="M874" s="10"/>
      <c r="N874" s="10"/>
      <c r="O874" s="10"/>
      <c r="P874" s="10"/>
      <c r="Q874" s="10"/>
      <c r="R874" s="10"/>
      <c r="S874" s="11"/>
      <c r="T874" s="10"/>
      <c r="U874" s="12"/>
      <c r="V874" s="12"/>
      <c r="W874" s="12"/>
      <c r="X874" s="12"/>
      <c r="Y874" s="12"/>
      <c r="Z874" s="12"/>
      <c r="AA874" s="13"/>
    </row>
    <row r="875" spans="1:27" ht="18" customHeight="1">
      <c r="A875" s="14"/>
      <c r="B875" s="10"/>
      <c r="C875" s="10"/>
      <c r="D875" s="10"/>
      <c r="E875" s="10"/>
      <c r="F875" s="10"/>
      <c r="G875" s="10"/>
      <c r="H875" s="10"/>
      <c r="I875" s="10"/>
      <c r="J875" s="10"/>
      <c r="K875" s="10"/>
      <c r="L875" s="10"/>
      <c r="M875" s="10"/>
      <c r="N875" s="10"/>
      <c r="O875" s="10"/>
      <c r="P875" s="10"/>
      <c r="Q875" s="10"/>
      <c r="R875" s="10"/>
      <c r="S875" s="11"/>
      <c r="T875" s="10"/>
      <c r="U875" s="12"/>
      <c r="V875" s="12"/>
      <c r="W875" s="12"/>
      <c r="X875" s="12"/>
      <c r="Y875" s="12"/>
      <c r="Z875" s="12"/>
      <c r="AA875" s="13"/>
    </row>
    <row r="876" spans="1:27" ht="18" customHeight="1">
      <c r="A876" s="14"/>
      <c r="B876" s="10"/>
      <c r="C876" s="10"/>
      <c r="D876" s="10"/>
      <c r="E876" s="10"/>
      <c r="F876" s="10"/>
      <c r="G876" s="10"/>
      <c r="H876" s="10"/>
      <c r="I876" s="10"/>
      <c r="J876" s="10"/>
      <c r="K876" s="10"/>
      <c r="L876" s="10"/>
      <c r="M876" s="10"/>
      <c r="N876" s="10"/>
      <c r="O876" s="10"/>
      <c r="P876" s="10"/>
      <c r="Q876" s="10"/>
      <c r="R876" s="10"/>
      <c r="S876" s="11"/>
      <c r="T876" s="10"/>
      <c r="U876" s="12"/>
      <c r="V876" s="12"/>
      <c r="W876" s="12"/>
      <c r="X876" s="12"/>
      <c r="Y876" s="12"/>
      <c r="Z876" s="12"/>
      <c r="AA876" s="13"/>
    </row>
    <row r="877" spans="1:27" ht="18" customHeight="1">
      <c r="A877" s="14"/>
      <c r="B877" s="10"/>
      <c r="C877" s="10"/>
      <c r="D877" s="10"/>
      <c r="E877" s="10"/>
      <c r="F877" s="10"/>
      <c r="G877" s="10"/>
      <c r="H877" s="10"/>
      <c r="I877" s="10"/>
      <c r="J877" s="10"/>
      <c r="K877" s="10"/>
      <c r="L877" s="10"/>
      <c r="M877" s="10"/>
      <c r="N877" s="10"/>
      <c r="O877" s="10"/>
      <c r="P877" s="10"/>
      <c r="Q877" s="10"/>
      <c r="R877" s="10"/>
      <c r="S877" s="11"/>
      <c r="T877" s="10"/>
      <c r="U877" s="12"/>
      <c r="V877" s="12"/>
      <c r="W877" s="12"/>
      <c r="X877" s="12"/>
      <c r="Y877" s="12"/>
      <c r="Z877" s="12"/>
      <c r="AA877" s="13"/>
    </row>
    <row r="878" spans="1:27" ht="18" customHeight="1">
      <c r="A878" s="14"/>
      <c r="B878" s="10"/>
      <c r="C878" s="10"/>
      <c r="D878" s="10"/>
      <c r="E878" s="10"/>
      <c r="F878" s="10"/>
      <c r="G878" s="10"/>
      <c r="H878" s="10"/>
      <c r="I878" s="10"/>
      <c r="J878" s="10"/>
      <c r="K878" s="10"/>
      <c r="L878" s="10"/>
      <c r="M878" s="10"/>
      <c r="N878" s="10"/>
      <c r="O878" s="10"/>
      <c r="P878" s="10"/>
      <c r="Q878" s="10"/>
      <c r="R878" s="10"/>
      <c r="S878" s="11"/>
      <c r="T878" s="10"/>
      <c r="U878" s="12"/>
      <c r="V878" s="12"/>
      <c r="W878" s="12"/>
      <c r="X878" s="12"/>
      <c r="Y878" s="12"/>
      <c r="Z878" s="12"/>
      <c r="AA878" s="13"/>
    </row>
    <row r="879" spans="1:27" ht="18" customHeight="1">
      <c r="A879" s="14"/>
      <c r="B879" s="10"/>
      <c r="C879" s="10"/>
      <c r="D879" s="10"/>
      <c r="E879" s="10"/>
      <c r="F879" s="10"/>
      <c r="G879" s="10"/>
      <c r="H879" s="10"/>
      <c r="I879" s="10"/>
      <c r="J879" s="10"/>
      <c r="K879" s="10"/>
      <c r="L879" s="10"/>
      <c r="M879" s="10"/>
      <c r="N879" s="10"/>
      <c r="O879" s="10"/>
      <c r="P879" s="10"/>
      <c r="Q879" s="10"/>
      <c r="R879" s="10"/>
      <c r="S879" s="11"/>
      <c r="T879" s="10"/>
      <c r="U879" s="12"/>
      <c r="V879" s="12"/>
      <c r="W879" s="12"/>
      <c r="X879" s="12"/>
      <c r="Y879" s="12"/>
      <c r="Z879" s="12"/>
      <c r="AA879" s="13"/>
    </row>
    <row r="880" spans="1:27" ht="18" customHeight="1">
      <c r="A880" s="14"/>
      <c r="B880" s="10"/>
      <c r="C880" s="10"/>
      <c r="D880" s="10"/>
      <c r="E880" s="10"/>
      <c r="F880" s="10"/>
      <c r="G880" s="10"/>
      <c r="H880" s="10"/>
      <c r="I880" s="10"/>
      <c r="J880" s="10"/>
      <c r="K880" s="10"/>
      <c r="L880" s="10"/>
      <c r="M880" s="10"/>
      <c r="N880" s="10"/>
      <c r="O880" s="10"/>
      <c r="P880" s="10"/>
      <c r="Q880" s="10"/>
      <c r="R880" s="10"/>
      <c r="S880" s="11"/>
      <c r="T880" s="10"/>
      <c r="U880" s="12"/>
      <c r="V880" s="12"/>
      <c r="W880" s="12"/>
      <c r="X880" s="12"/>
      <c r="Y880" s="12"/>
      <c r="Z880" s="12"/>
      <c r="AA880" s="13"/>
    </row>
    <row r="881" spans="1:27" ht="18" customHeight="1">
      <c r="A881" s="14"/>
      <c r="B881" s="10"/>
      <c r="C881" s="10"/>
      <c r="D881" s="10"/>
      <c r="E881" s="10"/>
      <c r="F881" s="10"/>
      <c r="G881" s="10"/>
      <c r="H881" s="10"/>
      <c r="I881" s="10"/>
      <c r="J881" s="10"/>
      <c r="K881" s="10"/>
      <c r="L881" s="10"/>
      <c r="M881" s="10"/>
      <c r="N881" s="10"/>
      <c r="O881" s="10"/>
      <c r="P881" s="10"/>
      <c r="Q881" s="10"/>
      <c r="R881" s="10"/>
      <c r="S881" s="11"/>
      <c r="T881" s="10"/>
      <c r="U881" s="12"/>
      <c r="V881" s="12"/>
      <c r="W881" s="12"/>
      <c r="X881" s="12"/>
      <c r="Y881" s="12"/>
      <c r="Z881" s="12"/>
      <c r="AA881" s="13"/>
    </row>
    <row r="882" spans="1:27" ht="18" customHeight="1">
      <c r="A882" s="14"/>
      <c r="B882" s="10"/>
      <c r="C882" s="10"/>
      <c r="D882" s="10"/>
      <c r="E882" s="10"/>
      <c r="F882" s="10"/>
      <c r="G882" s="10"/>
      <c r="H882" s="10"/>
      <c r="I882" s="10"/>
      <c r="J882" s="10"/>
      <c r="K882" s="10"/>
      <c r="L882" s="10"/>
      <c r="M882" s="10"/>
      <c r="N882" s="10"/>
      <c r="O882" s="10"/>
      <c r="P882" s="10"/>
      <c r="Q882" s="10"/>
      <c r="R882" s="10"/>
      <c r="S882" s="11"/>
      <c r="T882" s="10"/>
      <c r="U882" s="12"/>
      <c r="V882" s="12"/>
      <c r="W882" s="12"/>
      <c r="X882" s="12"/>
      <c r="Y882" s="12"/>
      <c r="Z882" s="12"/>
      <c r="AA882" s="13"/>
    </row>
    <row r="883" spans="1:27" ht="18" customHeight="1">
      <c r="A883" s="14"/>
      <c r="B883" s="10"/>
      <c r="C883" s="10"/>
      <c r="D883" s="10"/>
      <c r="E883" s="10"/>
      <c r="F883" s="10"/>
      <c r="G883" s="10"/>
      <c r="H883" s="10"/>
      <c r="I883" s="10"/>
      <c r="J883" s="10"/>
      <c r="K883" s="10"/>
      <c r="L883" s="10"/>
      <c r="M883" s="10"/>
      <c r="N883" s="10"/>
      <c r="O883" s="10"/>
      <c r="P883" s="10"/>
      <c r="Q883" s="10"/>
      <c r="R883" s="10"/>
      <c r="S883" s="11"/>
      <c r="T883" s="10"/>
      <c r="U883" s="12"/>
      <c r="V883" s="12"/>
      <c r="W883" s="12"/>
      <c r="X883" s="12"/>
      <c r="Y883" s="12"/>
      <c r="Z883" s="12"/>
      <c r="AA883" s="13"/>
    </row>
    <row r="884" spans="1:27" ht="18" customHeight="1">
      <c r="A884" s="14"/>
      <c r="B884" s="10"/>
      <c r="C884" s="10"/>
      <c r="D884" s="10"/>
      <c r="E884" s="10"/>
      <c r="F884" s="10"/>
      <c r="G884" s="10"/>
      <c r="H884" s="10"/>
      <c r="I884" s="10"/>
      <c r="J884" s="10"/>
      <c r="K884" s="10"/>
      <c r="L884" s="10"/>
      <c r="M884" s="10"/>
      <c r="N884" s="10"/>
      <c r="O884" s="10"/>
      <c r="P884" s="10"/>
      <c r="Q884" s="10"/>
      <c r="R884" s="10"/>
      <c r="S884" s="11"/>
      <c r="T884" s="10"/>
      <c r="U884" s="12"/>
      <c r="V884" s="12"/>
      <c r="W884" s="12"/>
      <c r="X884" s="12"/>
      <c r="Y884" s="12"/>
      <c r="Z884" s="12"/>
      <c r="AA884" s="13"/>
    </row>
    <row r="885" spans="1:27" ht="18" customHeight="1">
      <c r="A885" s="14"/>
      <c r="B885" s="10"/>
      <c r="C885" s="10"/>
      <c r="D885" s="10"/>
      <c r="E885" s="10"/>
      <c r="F885" s="10"/>
      <c r="G885" s="10"/>
      <c r="H885" s="10"/>
      <c r="I885" s="10"/>
      <c r="J885" s="10"/>
      <c r="K885" s="10"/>
      <c r="L885" s="10"/>
      <c r="M885" s="10"/>
      <c r="N885" s="10"/>
      <c r="O885" s="10"/>
      <c r="P885" s="10"/>
      <c r="Q885" s="10"/>
      <c r="R885" s="10"/>
      <c r="S885" s="11"/>
      <c r="T885" s="10"/>
      <c r="U885" s="12"/>
      <c r="V885" s="12"/>
      <c r="W885" s="12"/>
      <c r="X885" s="12"/>
      <c r="Y885" s="12"/>
      <c r="Z885" s="12"/>
      <c r="AA885" s="13"/>
    </row>
    <row r="886" spans="1:27" ht="18" customHeight="1">
      <c r="A886" s="14"/>
      <c r="B886" s="10"/>
      <c r="C886" s="10"/>
      <c r="D886" s="10"/>
      <c r="E886" s="10"/>
      <c r="F886" s="10"/>
      <c r="G886" s="10"/>
      <c r="H886" s="10"/>
      <c r="I886" s="10"/>
      <c r="J886" s="10"/>
      <c r="K886" s="10"/>
      <c r="L886" s="10"/>
      <c r="M886" s="10"/>
      <c r="N886" s="10"/>
      <c r="O886" s="10"/>
      <c r="P886" s="10"/>
      <c r="Q886" s="10"/>
      <c r="R886" s="10"/>
      <c r="S886" s="11"/>
      <c r="T886" s="10"/>
      <c r="U886" s="12"/>
      <c r="V886" s="12"/>
      <c r="W886" s="12"/>
      <c r="X886" s="12"/>
      <c r="Y886" s="12"/>
      <c r="Z886" s="12"/>
      <c r="AA886" s="13"/>
    </row>
    <row r="887" spans="1:27" ht="18" customHeight="1">
      <c r="A887" s="14"/>
      <c r="B887" s="10"/>
      <c r="C887" s="10"/>
      <c r="D887" s="10"/>
      <c r="E887" s="10"/>
      <c r="F887" s="10"/>
      <c r="G887" s="10"/>
      <c r="H887" s="10"/>
      <c r="I887" s="10"/>
      <c r="J887" s="10"/>
      <c r="K887" s="10"/>
      <c r="L887" s="10"/>
      <c r="M887" s="10"/>
      <c r="N887" s="10"/>
      <c r="O887" s="10"/>
      <c r="P887" s="10"/>
      <c r="Q887" s="10"/>
      <c r="R887" s="10"/>
      <c r="S887" s="11"/>
      <c r="T887" s="10"/>
      <c r="U887" s="12"/>
      <c r="V887" s="12"/>
      <c r="W887" s="12"/>
      <c r="X887" s="12"/>
      <c r="Y887" s="12"/>
      <c r="Z887" s="12"/>
      <c r="AA887" s="13"/>
    </row>
    <row r="888" spans="1:27" ht="18" customHeight="1">
      <c r="A888" s="14"/>
      <c r="B888" s="10"/>
      <c r="C888" s="10"/>
      <c r="D888" s="10"/>
      <c r="E888" s="10"/>
      <c r="F888" s="10"/>
      <c r="G888" s="10"/>
      <c r="H888" s="10"/>
      <c r="I888" s="10"/>
      <c r="J888" s="10"/>
      <c r="K888" s="10"/>
      <c r="L888" s="10"/>
      <c r="M888" s="10"/>
      <c r="N888" s="10"/>
      <c r="O888" s="10"/>
      <c r="P888" s="10"/>
      <c r="Q888" s="10"/>
      <c r="R888" s="10"/>
      <c r="S888" s="11"/>
      <c r="T888" s="10"/>
      <c r="U888" s="12"/>
      <c r="V888" s="12"/>
      <c r="W888" s="12"/>
      <c r="X888" s="12"/>
      <c r="Y888" s="12"/>
      <c r="Z888" s="12"/>
      <c r="AA888" s="13"/>
    </row>
    <row r="889" spans="1:27" ht="18" customHeight="1">
      <c r="A889" s="14"/>
      <c r="B889" s="10"/>
      <c r="C889" s="10"/>
      <c r="D889" s="10"/>
      <c r="E889" s="10"/>
      <c r="F889" s="10"/>
      <c r="G889" s="10"/>
      <c r="H889" s="10"/>
      <c r="I889" s="10"/>
      <c r="J889" s="10"/>
      <c r="K889" s="10"/>
      <c r="L889" s="10"/>
      <c r="M889" s="10"/>
      <c r="N889" s="10"/>
      <c r="O889" s="10"/>
      <c r="P889" s="10"/>
      <c r="Q889" s="10"/>
      <c r="R889" s="10"/>
      <c r="S889" s="11"/>
      <c r="T889" s="10"/>
      <c r="U889" s="12"/>
      <c r="V889" s="12"/>
      <c r="W889" s="12"/>
      <c r="X889" s="12"/>
      <c r="Y889" s="12"/>
      <c r="Z889" s="12"/>
      <c r="AA889" s="13"/>
    </row>
    <row r="890" spans="1:27" ht="18" customHeight="1">
      <c r="A890" s="14"/>
      <c r="B890" s="10"/>
      <c r="C890" s="10"/>
      <c r="D890" s="10"/>
      <c r="E890" s="10"/>
      <c r="F890" s="10"/>
      <c r="G890" s="10"/>
      <c r="H890" s="10"/>
      <c r="I890" s="10"/>
      <c r="J890" s="10"/>
      <c r="K890" s="10"/>
      <c r="L890" s="10"/>
      <c r="M890" s="10"/>
      <c r="N890" s="10"/>
      <c r="O890" s="10"/>
      <c r="P890" s="10"/>
      <c r="Q890" s="10"/>
      <c r="R890" s="10"/>
      <c r="S890" s="11"/>
      <c r="T890" s="10"/>
      <c r="U890" s="12"/>
      <c r="V890" s="12"/>
      <c r="W890" s="12"/>
      <c r="X890" s="12"/>
      <c r="Y890" s="12"/>
      <c r="Z890" s="12"/>
      <c r="AA890" s="13"/>
    </row>
    <row r="891" spans="1:27" ht="18" customHeight="1">
      <c r="A891" s="14"/>
      <c r="B891" s="10"/>
      <c r="C891" s="10"/>
      <c r="D891" s="10"/>
      <c r="E891" s="10"/>
      <c r="F891" s="10"/>
      <c r="G891" s="10"/>
      <c r="H891" s="10"/>
      <c r="I891" s="10"/>
      <c r="J891" s="10"/>
      <c r="K891" s="10"/>
      <c r="L891" s="10"/>
      <c r="M891" s="10"/>
      <c r="N891" s="10"/>
      <c r="O891" s="10"/>
      <c r="P891" s="10"/>
      <c r="Q891" s="10"/>
      <c r="R891" s="10"/>
      <c r="S891" s="11"/>
      <c r="T891" s="10"/>
      <c r="U891" s="12"/>
      <c r="V891" s="12"/>
      <c r="W891" s="12"/>
      <c r="X891" s="12"/>
      <c r="Y891" s="12"/>
      <c r="Z891" s="12"/>
      <c r="AA891" s="13"/>
    </row>
    <row r="892" spans="1:27" ht="18" customHeight="1">
      <c r="A892" s="14"/>
      <c r="B892" s="10"/>
      <c r="C892" s="10"/>
      <c r="D892" s="10"/>
      <c r="E892" s="10"/>
      <c r="F892" s="10"/>
      <c r="G892" s="10"/>
      <c r="H892" s="10"/>
      <c r="I892" s="10"/>
      <c r="J892" s="10"/>
      <c r="K892" s="10"/>
      <c r="L892" s="10"/>
      <c r="M892" s="10"/>
      <c r="N892" s="10"/>
      <c r="O892" s="10"/>
      <c r="P892" s="10"/>
      <c r="Q892" s="10"/>
      <c r="R892" s="10"/>
      <c r="S892" s="11"/>
      <c r="T892" s="10"/>
      <c r="U892" s="12"/>
      <c r="V892" s="12"/>
      <c r="W892" s="12"/>
      <c r="X892" s="12"/>
      <c r="Y892" s="12"/>
      <c r="Z892" s="12"/>
      <c r="AA892" s="13"/>
    </row>
    <row r="893" spans="1:27" ht="18" customHeight="1">
      <c r="A893" s="14"/>
      <c r="B893" s="10"/>
      <c r="C893" s="10"/>
      <c r="D893" s="10"/>
      <c r="E893" s="10"/>
      <c r="F893" s="10"/>
      <c r="G893" s="10"/>
      <c r="H893" s="10"/>
      <c r="I893" s="10"/>
      <c r="J893" s="10"/>
      <c r="K893" s="10"/>
      <c r="L893" s="10"/>
      <c r="M893" s="10"/>
      <c r="N893" s="10"/>
      <c r="O893" s="10"/>
      <c r="P893" s="10"/>
      <c r="Q893" s="10"/>
      <c r="R893" s="10"/>
      <c r="S893" s="11"/>
      <c r="T893" s="10"/>
      <c r="U893" s="12"/>
      <c r="V893" s="12"/>
      <c r="W893" s="12"/>
      <c r="X893" s="12"/>
      <c r="Y893" s="12"/>
      <c r="Z893" s="12"/>
      <c r="AA893" s="13"/>
    </row>
    <row r="894" spans="1:27" ht="18" customHeight="1">
      <c r="A894" s="14"/>
      <c r="B894" s="10"/>
      <c r="C894" s="10"/>
      <c r="D894" s="10"/>
      <c r="E894" s="10"/>
      <c r="F894" s="10"/>
      <c r="G894" s="10"/>
      <c r="H894" s="10"/>
      <c r="I894" s="10"/>
      <c r="J894" s="10"/>
      <c r="K894" s="10"/>
      <c r="L894" s="10"/>
      <c r="M894" s="10"/>
      <c r="N894" s="10"/>
      <c r="O894" s="10"/>
      <c r="P894" s="10"/>
      <c r="Q894" s="10"/>
      <c r="R894" s="10"/>
      <c r="S894" s="11"/>
      <c r="T894" s="10"/>
      <c r="U894" s="12"/>
      <c r="V894" s="12"/>
      <c r="W894" s="12"/>
      <c r="X894" s="12"/>
      <c r="Y894" s="12"/>
      <c r="Z894" s="12"/>
      <c r="AA894" s="13"/>
    </row>
    <row r="895" spans="1:27" ht="18" customHeight="1">
      <c r="A895" s="14"/>
      <c r="B895" s="10"/>
      <c r="C895" s="10"/>
      <c r="D895" s="10"/>
      <c r="E895" s="10"/>
      <c r="F895" s="10"/>
      <c r="G895" s="10"/>
      <c r="H895" s="10"/>
      <c r="I895" s="10"/>
      <c r="J895" s="10"/>
      <c r="K895" s="10"/>
      <c r="L895" s="10"/>
      <c r="M895" s="10"/>
      <c r="N895" s="10"/>
      <c r="O895" s="10"/>
      <c r="P895" s="10"/>
      <c r="Q895" s="10"/>
      <c r="R895" s="10"/>
      <c r="S895" s="11"/>
      <c r="T895" s="10"/>
      <c r="U895" s="12"/>
      <c r="V895" s="12"/>
      <c r="W895" s="12"/>
      <c r="X895" s="12"/>
      <c r="Y895" s="12"/>
      <c r="Z895" s="12"/>
      <c r="AA895" s="13"/>
    </row>
    <row r="896" spans="1:27" ht="18" customHeight="1">
      <c r="A896" s="14"/>
      <c r="B896" s="10"/>
      <c r="C896" s="10"/>
      <c r="D896" s="10"/>
      <c r="E896" s="10"/>
      <c r="F896" s="10"/>
      <c r="G896" s="10"/>
      <c r="H896" s="10"/>
      <c r="I896" s="10"/>
      <c r="J896" s="10"/>
      <c r="K896" s="10"/>
      <c r="L896" s="10"/>
      <c r="M896" s="10"/>
      <c r="N896" s="10"/>
      <c r="O896" s="10"/>
      <c r="P896" s="10"/>
      <c r="Q896" s="10"/>
      <c r="R896" s="10"/>
      <c r="S896" s="11"/>
      <c r="T896" s="10"/>
      <c r="U896" s="12"/>
      <c r="V896" s="12"/>
      <c r="W896" s="12"/>
      <c r="X896" s="12"/>
      <c r="Y896" s="12"/>
      <c r="Z896" s="12"/>
      <c r="AA896" s="13"/>
    </row>
    <row r="897" spans="1:27" ht="18" customHeight="1">
      <c r="A897" s="14"/>
      <c r="B897" s="10"/>
      <c r="C897" s="10"/>
      <c r="D897" s="10"/>
      <c r="E897" s="10"/>
      <c r="F897" s="10"/>
      <c r="G897" s="10"/>
      <c r="H897" s="10"/>
      <c r="I897" s="10"/>
      <c r="J897" s="10"/>
      <c r="K897" s="10"/>
      <c r="L897" s="10"/>
      <c r="M897" s="10"/>
      <c r="N897" s="10"/>
      <c r="O897" s="10"/>
      <c r="P897" s="10"/>
      <c r="Q897" s="10"/>
      <c r="R897" s="10"/>
      <c r="S897" s="11"/>
      <c r="T897" s="10"/>
      <c r="U897" s="12"/>
      <c r="V897" s="12"/>
      <c r="W897" s="12"/>
      <c r="X897" s="12"/>
      <c r="Y897" s="12"/>
      <c r="Z897" s="12"/>
      <c r="AA897" s="13"/>
    </row>
    <row r="898" spans="1:27" ht="18" customHeight="1">
      <c r="A898" s="14"/>
      <c r="B898" s="10"/>
      <c r="C898" s="10"/>
      <c r="D898" s="10"/>
      <c r="E898" s="10"/>
      <c r="F898" s="10"/>
      <c r="G898" s="10"/>
      <c r="H898" s="10"/>
      <c r="I898" s="10"/>
      <c r="J898" s="10"/>
      <c r="K898" s="10"/>
      <c r="L898" s="10"/>
      <c r="M898" s="10"/>
      <c r="N898" s="10"/>
      <c r="O898" s="10"/>
      <c r="P898" s="10"/>
      <c r="Q898" s="10"/>
      <c r="R898" s="10"/>
      <c r="S898" s="11"/>
      <c r="T898" s="10"/>
      <c r="U898" s="12"/>
      <c r="V898" s="12"/>
      <c r="W898" s="12"/>
      <c r="X898" s="12"/>
      <c r="Y898" s="12"/>
      <c r="Z898" s="12"/>
      <c r="AA898" s="13"/>
    </row>
    <row r="899" spans="1:27" ht="18" customHeight="1">
      <c r="A899" s="14"/>
      <c r="B899" s="10"/>
      <c r="C899" s="10"/>
      <c r="D899" s="10"/>
      <c r="E899" s="10"/>
      <c r="F899" s="10"/>
      <c r="G899" s="10"/>
      <c r="H899" s="10"/>
      <c r="I899" s="10"/>
      <c r="J899" s="10"/>
      <c r="K899" s="10"/>
      <c r="L899" s="10"/>
      <c r="M899" s="10"/>
      <c r="N899" s="10"/>
      <c r="O899" s="10"/>
      <c r="P899" s="10"/>
      <c r="Q899" s="10"/>
      <c r="R899" s="10"/>
      <c r="S899" s="11"/>
      <c r="T899" s="10"/>
      <c r="U899" s="12"/>
      <c r="V899" s="12"/>
      <c r="W899" s="12"/>
      <c r="X899" s="12"/>
      <c r="Y899" s="12"/>
      <c r="Z899" s="12"/>
      <c r="AA899" s="13"/>
    </row>
    <row r="900" spans="1:27" ht="18" customHeight="1">
      <c r="A900" s="14"/>
      <c r="B900" s="10"/>
      <c r="C900" s="10"/>
      <c r="D900" s="10"/>
      <c r="E900" s="10"/>
      <c r="F900" s="10"/>
      <c r="G900" s="10"/>
      <c r="H900" s="10"/>
      <c r="I900" s="10"/>
      <c r="J900" s="10"/>
      <c r="K900" s="10"/>
      <c r="L900" s="10"/>
      <c r="M900" s="10"/>
      <c r="N900" s="10"/>
      <c r="O900" s="10"/>
      <c r="P900" s="10"/>
      <c r="Q900" s="10"/>
      <c r="R900" s="10"/>
      <c r="S900" s="11"/>
      <c r="T900" s="10"/>
      <c r="U900" s="12"/>
      <c r="V900" s="12"/>
      <c r="W900" s="12"/>
      <c r="X900" s="12"/>
      <c r="Y900" s="12"/>
      <c r="Z900" s="12"/>
      <c r="AA900" s="13"/>
    </row>
    <row r="901" spans="1:27" ht="18" customHeight="1">
      <c r="A901" s="14"/>
      <c r="B901" s="10"/>
      <c r="C901" s="10"/>
      <c r="D901" s="10"/>
      <c r="E901" s="10"/>
      <c r="F901" s="10"/>
      <c r="G901" s="10"/>
      <c r="H901" s="10"/>
      <c r="I901" s="10"/>
      <c r="J901" s="10"/>
      <c r="K901" s="10"/>
      <c r="L901" s="10"/>
      <c r="M901" s="10"/>
      <c r="N901" s="10"/>
      <c r="O901" s="10"/>
      <c r="P901" s="10"/>
      <c r="Q901" s="10"/>
      <c r="R901" s="10"/>
      <c r="S901" s="11"/>
      <c r="T901" s="10"/>
      <c r="U901" s="12"/>
      <c r="V901" s="12"/>
      <c r="W901" s="12"/>
      <c r="X901" s="12"/>
      <c r="Y901" s="12"/>
      <c r="Z901" s="12"/>
      <c r="AA901" s="13"/>
    </row>
    <row r="902" spans="1:27" ht="18" customHeight="1">
      <c r="A902" s="14"/>
      <c r="B902" s="10"/>
      <c r="C902" s="10"/>
      <c r="D902" s="10"/>
      <c r="E902" s="10"/>
      <c r="F902" s="10"/>
      <c r="G902" s="10"/>
      <c r="H902" s="10"/>
      <c r="I902" s="10"/>
      <c r="J902" s="10"/>
      <c r="K902" s="10"/>
      <c r="L902" s="10"/>
      <c r="M902" s="10"/>
      <c r="N902" s="10"/>
      <c r="O902" s="10"/>
      <c r="P902" s="10"/>
      <c r="Q902" s="10"/>
      <c r="R902" s="10"/>
      <c r="S902" s="11"/>
      <c r="T902" s="10"/>
      <c r="U902" s="12"/>
      <c r="V902" s="12"/>
      <c r="W902" s="12"/>
      <c r="X902" s="12"/>
      <c r="Y902" s="12"/>
      <c r="Z902" s="12"/>
      <c r="AA902" s="13"/>
    </row>
    <row r="903" spans="1:27" ht="18" customHeight="1">
      <c r="A903" s="14"/>
      <c r="B903" s="10"/>
      <c r="C903" s="10"/>
      <c r="D903" s="10"/>
      <c r="E903" s="10"/>
      <c r="F903" s="10"/>
      <c r="G903" s="10"/>
      <c r="H903" s="10"/>
      <c r="I903" s="10"/>
      <c r="J903" s="10"/>
      <c r="K903" s="10"/>
      <c r="L903" s="10"/>
      <c r="M903" s="10"/>
      <c r="N903" s="10"/>
      <c r="O903" s="10"/>
      <c r="P903" s="10"/>
      <c r="Q903" s="10"/>
      <c r="R903" s="10"/>
      <c r="S903" s="11"/>
      <c r="T903" s="10"/>
      <c r="U903" s="12"/>
      <c r="V903" s="12"/>
      <c r="W903" s="12"/>
      <c r="X903" s="12"/>
      <c r="Y903" s="12"/>
      <c r="Z903" s="12"/>
      <c r="AA903" s="13"/>
    </row>
    <row r="904" spans="1:27" ht="18" customHeight="1">
      <c r="A904" s="14"/>
      <c r="B904" s="10"/>
      <c r="C904" s="10"/>
      <c r="D904" s="10"/>
      <c r="E904" s="10"/>
      <c r="F904" s="10"/>
      <c r="G904" s="10"/>
      <c r="H904" s="10"/>
      <c r="I904" s="10"/>
      <c r="J904" s="10"/>
      <c r="K904" s="10"/>
      <c r="L904" s="10"/>
      <c r="M904" s="10"/>
      <c r="N904" s="10"/>
      <c r="O904" s="10"/>
      <c r="P904" s="10"/>
      <c r="Q904" s="10"/>
      <c r="R904" s="10"/>
      <c r="S904" s="11"/>
      <c r="T904" s="10"/>
      <c r="U904" s="12"/>
      <c r="V904" s="12"/>
      <c r="W904" s="12"/>
      <c r="X904" s="12"/>
      <c r="Y904" s="12"/>
      <c r="Z904" s="12"/>
      <c r="AA904" s="13"/>
    </row>
    <row r="905" spans="1:27" ht="18" customHeight="1">
      <c r="A905" s="14"/>
      <c r="B905" s="10"/>
      <c r="C905" s="10"/>
      <c r="D905" s="10"/>
      <c r="E905" s="10"/>
      <c r="F905" s="10"/>
      <c r="G905" s="10"/>
      <c r="H905" s="10"/>
      <c r="I905" s="10"/>
      <c r="J905" s="10"/>
      <c r="K905" s="10"/>
      <c r="L905" s="10"/>
      <c r="M905" s="10"/>
      <c r="N905" s="10"/>
      <c r="O905" s="10"/>
      <c r="P905" s="10"/>
      <c r="Q905" s="10"/>
      <c r="R905" s="10"/>
      <c r="S905" s="11"/>
      <c r="T905" s="10"/>
      <c r="U905" s="12"/>
      <c r="V905" s="12"/>
      <c r="W905" s="12"/>
      <c r="X905" s="12"/>
      <c r="Y905" s="12"/>
      <c r="Z905" s="12"/>
      <c r="AA905" s="13"/>
    </row>
    <row r="906" spans="1:27" ht="18" customHeight="1">
      <c r="A906" s="14"/>
      <c r="B906" s="10"/>
      <c r="C906" s="10"/>
      <c r="D906" s="10"/>
      <c r="E906" s="10"/>
      <c r="F906" s="10"/>
      <c r="G906" s="10"/>
      <c r="H906" s="10"/>
      <c r="I906" s="10"/>
      <c r="J906" s="10"/>
      <c r="K906" s="10"/>
      <c r="L906" s="10"/>
      <c r="M906" s="10"/>
      <c r="N906" s="10"/>
      <c r="O906" s="10"/>
      <c r="P906" s="10"/>
      <c r="Q906" s="10"/>
      <c r="R906" s="10"/>
      <c r="S906" s="11"/>
      <c r="T906" s="10"/>
      <c r="U906" s="12"/>
      <c r="V906" s="12"/>
      <c r="W906" s="12"/>
      <c r="X906" s="12"/>
      <c r="Y906" s="12"/>
      <c r="Z906" s="12"/>
      <c r="AA906" s="13"/>
    </row>
    <row r="907" spans="1:27" ht="18" customHeight="1">
      <c r="A907" s="14"/>
      <c r="B907" s="10"/>
      <c r="C907" s="10"/>
      <c r="D907" s="10"/>
      <c r="E907" s="10"/>
      <c r="F907" s="10"/>
      <c r="G907" s="10"/>
      <c r="H907" s="10"/>
      <c r="I907" s="10"/>
      <c r="J907" s="10"/>
      <c r="K907" s="10"/>
      <c r="L907" s="10"/>
      <c r="M907" s="10"/>
      <c r="N907" s="10"/>
      <c r="O907" s="10"/>
      <c r="P907" s="10"/>
      <c r="Q907" s="10"/>
      <c r="R907" s="10"/>
      <c r="S907" s="11"/>
      <c r="T907" s="10"/>
      <c r="U907" s="12"/>
      <c r="V907" s="12"/>
      <c r="W907" s="12"/>
      <c r="X907" s="12"/>
      <c r="Y907" s="12"/>
      <c r="Z907" s="12"/>
      <c r="AA907" s="13"/>
    </row>
    <row r="908" spans="1:27" ht="18" customHeight="1">
      <c r="A908" s="14"/>
      <c r="B908" s="10"/>
      <c r="C908" s="10"/>
      <c r="D908" s="10"/>
      <c r="E908" s="10"/>
      <c r="F908" s="10"/>
      <c r="G908" s="10"/>
      <c r="H908" s="10"/>
      <c r="I908" s="10"/>
      <c r="J908" s="10"/>
      <c r="K908" s="10"/>
      <c r="L908" s="10"/>
      <c r="M908" s="10"/>
      <c r="N908" s="10"/>
      <c r="O908" s="10"/>
      <c r="P908" s="10"/>
      <c r="Q908" s="10"/>
      <c r="R908" s="10"/>
      <c r="S908" s="11"/>
      <c r="T908" s="10"/>
      <c r="U908" s="12"/>
      <c r="V908" s="12"/>
      <c r="W908" s="12"/>
      <c r="X908" s="12"/>
      <c r="Y908" s="12"/>
      <c r="Z908" s="12"/>
      <c r="AA908" s="13"/>
    </row>
    <row r="909" spans="1:27" ht="18" customHeight="1">
      <c r="A909" s="14"/>
      <c r="B909" s="10"/>
      <c r="C909" s="10"/>
      <c r="D909" s="10"/>
      <c r="E909" s="10"/>
      <c r="F909" s="10"/>
      <c r="G909" s="10"/>
      <c r="H909" s="10"/>
      <c r="I909" s="10"/>
      <c r="J909" s="10"/>
      <c r="K909" s="10"/>
      <c r="L909" s="10"/>
      <c r="M909" s="10"/>
      <c r="N909" s="10"/>
      <c r="O909" s="10"/>
      <c r="P909" s="10"/>
      <c r="Q909" s="10"/>
      <c r="R909" s="10"/>
      <c r="S909" s="11"/>
      <c r="T909" s="10"/>
      <c r="U909" s="12"/>
      <c r="V909" s="12"/>
      <c r="W909" s="12"/>
      <c r="X909" s="12"/>
      <c r="Y909" s="12"/>
      <c r="Z909" s="12"/>
      <c r="AA909" s="13"/>
    </row>
    <row r="910" spans="1:27" ht="18" customHeight="1">
      <c r="A910" s="14"/>
      <c r="B910" s="10"/>
      <c r="C910" s="10"/>
      <c r="D910" s="10"/>
      <c r="E910" s="10"/>
      <c r="F910" s="10"/>
      <c r="G910" s="10"/>
      <c r="H910" s="10"/>
      <c r="I910" s="10"/>
      <c r="J910" s="10"/>
      <c r="K910" s="10"/>
      <c r="L910" s="10"/>
      <c r="M910" s="10"/>
      <c r="N910" s="10"/>
      <c r="O910" s="10"/>
      <c r="P910" s="10"/>
      <c r="Q910" s="10"/>
      <c r="R910" s="10"/>
      <c r="S910" s="11"/>
      <c r="T910" s="10"/>
      <c r="U910" s="12"/>
      <c r="V910" s="12"/>
      <c r="W910" s="12"/>
      <c r="X910" s="12"/>
      <c r="Y910" s="12"/>
      <c r="Z910" s="12"/>
      <c r="AA910" s="13"/>
    </row>
    <row r="911" spans="1:27" ht="18" customHeight="1">
      <c r="A911" s="14"/>
      <c r="B911" s="10"/>
      <c r="C911" s="10"/>
      <c r="D911" s="10"/>
      <c r="E911" s="10"/>
      <c r="F911" s="10"/>
      <c r="G911" s="10"/>
      <c r="H911" s="10"/>
      <c r="I911" s="10"/>
      <c r="J911" s="10"/>
      <c r="K911" s="10"/>
      <c r="L911" s="10"/>
      <c r="M911" s="10"/>
      <c r="N911" s="10"/>
      <c r="O911" s="10"/>
      <c r="P911" s="10"/>
      <c r="Q911" s="10"/>
      <c r="R911" s="10"/>
      <c r="S911" s="11"/>
      <c r="T911" s="10"/>
      <c r="U911" s="12"/>
      <c r="V911" s="12"/>
      <c r="W911" s="12"/>
      <c r="X911" s="12"/>
      <c r="Y911" s="12"/>
      <c r="Z911" s="12"/>
      <c r="AA911" s="13"/>
    </row>
    <row r="912" spans="1:27" ht="18" customHeight="1">
      <c r="A912" s="14"/>
      <c r="B912" s="10"/>
      <c r="C912" s="10"/>
      <c r="D912" s="10"/>
      <c r="E912" s="10"/>
      <c r="F912" s="10"/>
      <c r="G912" s="10"/>
      <c r="H912" s="10"/>
      <c r="I912" s="10"/>
      <c r="J912" s="10"/>
      <c r="K912" s="10"/>
      <c r="L912" s="10"/>
      <c r="M912" s="10"/>
      <c r="N912" s="10"/>
      <c r="O912" s="10"/>
      <c r="P912" s="10"/>
      <c r="Q912" s="10"/>
      <c r="R912" s="10"/>
      <c r="S912" s="11"/>
      <c r="T912" s="10"/>
      <c r="U912" s="12"/>
      <c r="V912" s="12"/>
      <c r="W912" s="12"/>
      <c r="X912" s="12"/>
      <c r="Y912" s="12"/>
      <c r="Z912" s="12"/>
      <c r="AA912" s="13"/>
    </row>
    <row r="913" spans="1:27" ht="18" customHeight="1">
      <c r="A913" s="14"/>
      <c r="B913" s="10"/>
      <c r="C913" s="10"/>
      <c r="D913" s="10"/>
      <c r="E913" s="10"/>
      <c r="F913" s="10"/>
      <c r="G913" s="10"/>
      <c r="H913" s="10"/>
      <c r="I913" s="10"/>
      <c r="J913" s="10"/>
      <c r="K913" s="10"/>
      <c r="L913" s="10"/>
      <c r="M913" s="10"/>
      <c r="N913" s="10"/>
      <c r="O913" s="10"/>
      <c r="P913" s="10"/>
      <c r="Q913" s="10"/>
      <c r="R913" s="10"/>
      <c r="S913" s="11"/>
      <c r="T913" s="10"/>
      <c r="U913" s="12"/>
      <c r="V913" s="12"/>
      <c r="W913" s="12"/>
      <c r="X913" s="12"/>
      <c r="Y913" s="12"/>
      <c r="Z913" s="12"/>
      <c r="AA913" s="13"/>
    </row>
    <row r="914" spans="1:27" ht="18" customHeight="1">
      <c r="A914" s="14"/>
      <c r="B914" s="10"/>
      <c r="C914" s="10"/>
      <c r="D914" s="10"/>
      <c r="E914" s="10"/>
      <c r="F914" s="10"/>
      <c r="G914" s="10"/>
      <c r="H914" s="10"/>
      <c r="I914" s="10"/>
      <c r="J914" s="10"/>
      <c r="K914" s="10"/>
      <c r="L914" s="10"/>
      <c r="M914" s="10"/>
      <c r="N914" s="10"/>
      <c r="O914" s="10"/>
      <c r="P914" s="10"/>
      <c r="Q914" s="10"/>
      <c r="R914" s="10"/>
      <c r="S914" s="11"/>
      <c r="T914" s="10"/>
      <c r="U914" s="12"/>
      <c r="V914" s="12"/>
      <c r="W914" s="12"/>
      <c r="X914" s="12"/>
      <c r="Y914" s="12"/>
      <c r="Z914" s="12"/>
      <c r="AA914" s="13"/>
    </row>
    <row r="915" spans="1:27" ht="18" customHeight="1">
      <c r="A915" s="14"/>
      <c r="B915" s="10"/>
      <c r="C915" s="10"/>
      <c r="D915" s="10"/>
      <c r="E915" s="10"/>
      <c r="F915" s="10"/>
      <c r="G915" s="10"/>
      <c r="H915" s="10"/>
      <c r="I915" s="10"/>
      <c r="J915" s="10"/>
      <c r="K915" s="10"/>
      <c r="L915" s="10"/>
      <c r="M915" s="10"/>
      <c r="N915" s="10"/>
      <c r="O915" s="10"/>
      <c r="P915" s="10"/>
      <c r="Q915" s="10"/>
      <c r="R915" s="10"/>
      <c r="S915" s="11"/>
      <c r="T915" s="10"/>
      <c r="U915" s="12"/>
      <c r="V915" s="12"/>
      <c r="W915" s="12"/>
      <c r="X915" s="12"/>
      <c r="Y915" s="12"/>
      <c r="Z915" s="12"/>
      <c r="AA915" s="13"/>
    </row>
    <row r="916" spans="1:27" ht="18" customHeight="1">
      <c r="A916" s="14"/>
      <c r="B916" s="10"/>
      <c r="C916" s="10"/>
      <c r="D916" s="10"/>
      <c r="E916" s="10"/>
      <c r="F916" s="10"/>
      <c r="G916" s="10"/>
      <c r="H916" s="10"/>
      <c r="I916" s="10"/>
      <c r="J916" s="10"/>
      <c r="K916" s="10"/>
      <c r="L916" s="10"/>
      <c r="M916" s="10"/>
      <c r="N916" s="10"/>
      <c r="O916" s="10"/>
      <c r="P916" s="10"/>
      <c r="Q916" s="10"/>
      <c r="R916" s="10"/>
      <c r="S916" s="11"/>
      <c r="T916" s="10"/>
      <c r="U916" s="12"/>
      <c r="V916" s="12"/>
      <c r="W916" s="12"/>
      <c r="X916" s="12"/>
      <c r="Y916" s="12"/>
      <c r="Z916" s="12"/>
      <c r="AA916" s="13"/>
    </row>
    <row r="917" spans="1:27" ht="18" customHeight="1">
      <c r="A917" s="14"/>
      <c r="B917" s="10"/>
      <c r="C917" s="10"/>
      <c r="D917" s="10"/>
      <c r="E917" s="10"/>
      <c r="F917" s="10"/>
      <c r="G917" s="10"/>
      <c r="H917" s="10"/>
      <c r="I917" s="10"/>
      <c r="J917" s="10"/>
      <c r="K917" s="10"/>
      <c r="L917" s="10"/>
      <c r="M917" s="10"/>
      <c r="N917" s="10"/>
      <c r="O917" s="10"/>
      <c r="P917" s="10"/>
      <c r="Q917" s="10"/>
      <c r="R917" s="10"/>
      <c r="S917" s="11"/>
      <c r="T917" s="10"/>
      <c r="U917" s="12"/>
      <c r="V917" s="12"/>
      <c r="W917" s="12"/>
      <c r="X917" s="12"/>
      <c r="Y917" s="12"/>
      <c r="Z917" s="12"/>
      <c r="AA917" s="13"/>
    </row>
    <row r="918" spans="1:27" ht="18" customHeight="1">
      <c r="A918" s="14"/>
      <c r="B918" s="10"/>
      <c r="C918" s="10"/>
      <c r="D918" s="10"/>
      <c r="E918" s="10"/>
      <c r="F918" s="10"/>
      <c r="G918" s="10"/>
      <c r="H918" s="10"/>
      <c r="I918" s="10"/>
      <c r="J918" s="10"/>
      <c r="K918" s="10"/>
      <c r="L918" s="10"/>
      <c r="M918" s="10"/>
      <c r="N918" s="10"/>
      <c r="O918" s="10"/>
      <c r="P918" s="10"/>
      <c r="Q918" s="10"/>
      <c r="R918" s="10"/>
      <c r="S918" s="11"/>
      <c r="T918" s="10"/>
      <c r="U918" s="12"/>
      <c r="V918" s="12"/>
      <c r="W918" s="12"/>
      <c r="X918" s="12"/>
      <c r="Y918" s="12"/>
      <c r="Z918" s="12"/>
      <c r="AA918" s="13"/>
    </row>
    <row r="919" spans="1:27" ht="18" customHeight="1">
      <c r="A919" s="14"/>
      <c r="B919" s="10"/>
      <c r="C919" s="10"/>
      <c r="D919" s="10"/>
      <c r="E919" s="10"/>
      <c r="F919" s="10"/>
      <c r="G919" s="10"/>
      <c r="H919" s="10"/>
      <c r="I919" s="10"/>
      <c r="J919" s="10"/>
      <c r="K919" s="10"/>
      <c r="L919" s="10"/>
      <c r="M919" s="10"/>
      <c r="N919" s="10"/>
      <c r="O919" s="10"/>
      <c r="P919" s="10"/>
      <c r="Q919" s="10"/>
      <c r="R919" s="10"/>
      <c r="S919" s="11"/>
      <c r="T919" s="10"/>
      <c r="U919" s="12"/>
      <c r="V919" s="12"/>
      <c r="W919" s="12"/>
      <c r="X919" s="12"/>
      <c r="Y919" s="12"/>
      <c r="Z919" s="12"/>
      <c r="AA919" s="13"/>
    </row>
    <row r="920" spans="1:27" ht="18" customHeight="1">
      <c r="A920" s="14"/>
      <c r="B920" s="10"/>
      <c r="C920" s="10"/>
      <c r="D920" s="10"/>
      <c r="E920" s="10"/>
      <c r="F920" s="10"/>
      <c r="G920" s="10"/>
      <c r="H920" s="10"/>
      <c r="I920" s="10"/>
      <c r="J920" s="10"/>
      <c r="K920" s="10"/>
      <c r="L920" s="10"/>
      <c r="M920" s="10"/>
      <c r="N920" s="10"/>
      <c r="O920" s="10"/>
      <c r="P920" s="10"/>
      <c r="Q920" s="10"/>
      <c r="R920" s="10"/>
      <c r="S920" s="11"/>
      <c r="T920" s="10"/>
      <c r="U920" s="12"/>
      <c r="V920" s="12"/>
      <c r="W920" s="12"/>
      <c r="X920" s="12"/>
      <c r="Y920" s="12"/>
      <c r="Z920" s="12"/>
      <c r="AA920" s="13"/>
    </row>
    <row r="921" spans="1:27" ht="18" customHeight="1">
      <c r="A921" s="14"/>
      <c r="B921" s="10"/>
      <c r="C921" s="10"/>
      <c r="D921" s="10"/>
      <c r="E921" s="10"/>
      <c r="F921" s="10"/>
      <c r="G921" s="10"/>
      <c r="H921" s="10"/>
      <c r="I921" s="10"/>
      <c r="J921" s="10"/>
      <c r="K921" s="10"/>
      <c r="L921" s="10"/>
      <c r="M921" s="10"/>
      <c r="N921" s="10"/>
      <c r="O921" s="10"/>
      <c r="P921" s="10"/>
      <c r="Q921" s="10"/>
      <c r="R921" s="10"/>
      <c r="S921" s="11"/>
      <c r="T921" s="10"/>
      <c r="U921" s="12"/>
      <c r="V921" s="12"/>
      <c r="W921" s="12"/>
      <c r="X921" s="12"/>
      <c r="Y921" s="12"/>
      <c r="Z921" s="12"/>
      <c r="AA921" s="13"/>
    </row>
    <row r="922" spans="1:27" ht="18" customHeight="1">
      <c r="A922" s="14"/>
      <c r="B922" s="10"/>
      <c r="C922" s="10"/>
      <c r="D922" s="10"/>
      <c r="E922" s="10"/>
      <c r="F922" s="10"/>
      <c r="G922" s="10"/>
      <c r="H922" s="10"/>
      <c r="I922" s="10"/>
      <c r="J922" s="10"/>
      <c r="K922" s="10"/>
      <c r="L922" s="10"/>
      <c r="M922" s="10"/>
      <c r="N922" s="10"/>
      <c r="O922" s="10"/>
      <c r="P922" s="10"/>
      <c r="Q922" s="10"/>
      <c r="R922" s="10"/>
      <c r="S922" s="11"/>
      <c r="T922" s="10"/>
      <c r="U922" s="12"/>
      <c r="V922" s="12"/>
      <c r="W922" s="12"/>
      <c r="X922" s="12"/>
      <c r="Y922" s="12"/>
      <c r="Z922" s="12"/>
      <c r="AA922" s="13"/>
    </row>
    <row r="923" spans="1:27" ht="18" customHeight="1">
      <c r="A923" s="14"/>
      <c r="B923" s="10"/>
      <c r="C923" s="10"/>
      <c r="D923" s="10"/>
      <c r="E923" s="10"/>
      <c r="F923" s="10"/>
      <c r="G923" s="10"/>
      <c r="H923" s="10"/>
      <c r="I923" s="10"/>
      <c r="J923" s="10"/>
      <c r="K923" s="10"/>
      <c r="L923" s="10"/>
      <c r="M923" s="10"/>
      <c r="N923" s="10"/>
      <c r="O923" s="10"/>
      <c r="P923" s="10"/>
      <c r="Q923" s="10"/>
      <c r="R923" s="10"/>
      <c r="S923" s="11"/>
      <c r="T923" s="10"/>
      <c r="U923" s="12"/>
      <c r="V923" s="12"/>
      <c r="W923" s="12"/>
      <c r="X923" s="12"/>
      <c r="Y923" s="12"/>
      <c r="Z923" s="12"/>
      <c r="AA923" s="13"/>
    </row>
    <row r="924" spans="1:27" ht="18" customHeight="1">
      <c r="A924" s="14"/>
      <c r="B924" s="10"/>
      <c r="C924" s="10"/>
      <c r="D924" s="10"/>
      <c r="E924" s="10"/>
      <c r="F924" s="10"/>
      <c r="G924" s="10"/>
      <c r="H924" s="10"/>
      <c r="I924" s="10"/>
      <c r="J924" s="10"/>
      <c r="K924" s="10"/>
      <c r="L924" s="10"/>
      <c r="M924" s="10"/>
      <c r="N924" s="10"/>
      <c r="O924" s="10"/>
      <c r="P924" s="10"/>
      <c r="Q924" s="10"/>
      <c r="R924" s="10"/>
      <c r="S924" s="11"/>
      <c r="T924" s="10"/>
      <c r="U924" s="12"/>
      <c r="V924" s="12"/>
      <c r="W924" s="12"/>
      <c r="X924" s="12"/>
      <c r="Y924" s="12"/>
      <c r="Z924" s="12"/>
      <c r="AA924" s="13"/>
    </row>
    <row r="925" spans="1:27" ht="18" customHeight="1">
      <c r="A925" s="14"/>
      <c r="B925" s="10"/>
      <c r="C925" s="10"/>
      <c r="D925" s="10"/>
      <c r="E925" s="10"/>
      <c r="F925" s="10"/>
      <c r="G925" s="10"/>
      <c r="H925" s="10"/>
      <c r="I925" s="10"/>
      <c r="J925" s="10"/>
      <c r="K925" s="10"/>
      <c r="L925" s="10"/>
      <c r="M925" s="10"/>
      <c r="N925" s="10"/>
      <c r="O925" s="10"/>
      <c r="P925" s="10"/>
      <c r="Q925" s="10"/>
      <c r="R925" s="10"/>
      <c r="S925" s="11"/>
      <c r="T925" s="10"/>
      <c r="U925" s="12"/>
      <c r="V925" s="12"/>
      <c r="W925" s="12"/>
      <c r="X925" s="12"/>
      <c r="Y925" s="12"/>
      <c r="Z925" s="12"/>
      <c r="AA925" s="13"/>
    </row>
    <row r="926" spans="1:27" ht="18" customHeight="1">
      <c r="A926" s="14"/>
      <c r="B926" s="10"/>
      <c r="C926" s="10"/>
      <c r="D926" s="10"/>
      <c r="E926" s="10"/>
      <c r="F926" s="10"/>
      <c r="G926" s="10"/>
      <c r="H926" s="10"/>
      <c r="I926" s="10"/>
      <c r="J926" s="10"/>
      <c r="K926" s="10"/>
      <c r="L926" s="10"/>
      <c r="M926" s="10"/>
      <c r="N926" s="10"/>
      <c r="O926" s="10"/>
      <c r="P926" s="10"/>
      <c r="Q926" s="10"/>
      <c r="R926" s="10"/>
      <c r="S926" s="11"/>
      <c r="T926" s="10"/>
      <c r="U926" s="12"/>
      <c r="V926" s="12"/>
      <c r="W926" s="12"/>
      <c r="X926" s="12"/>
      <c r="Y926" s="12"/>
      <c r="Z926" s="12"/>
      <c r="AA926" s="13"/>
    </row>
    <row r="927" spans="1:27" ht="18" customHeight="1">
      <c r="A927" s="14"/>
      <c r="B927" s="10"/>
      <c r="C927" s="10"/>
      <c r="D927" s="10"/>
      <c r="E927" s="10"/>
      <c r="F927" s="10"/>
      <c r="G927" s="10"/>
      <c r="H927" s="10"/>
      <c r="I927" s="10"/>
      <c r="J927" s="10"/>
      <c r="K927" s="10"/>
      <c r="L927" s="10"/>
      <c r="M927" s="10"/>
      <c r="N927" s="10"/>
      <c r="O927" s="10"/>
      <c r="P927" s="10"/>
      <c r="Q927" s="10"/>
      <c r="R927" s="10"/>
      <c r="S927" s="11"/>
      <c r="T927" s="10"/>
      <c r="U927" s="12"/>
      <c r="V927" s="12"/>
      <c r="W927" s="12"/>
      <c r="X927" s="12"/>
      <c r="Y927" s="12"/>
      <c r="Z927" s="12"/>
      <c r="AA927" s="13"/>
    </row>
    <row r="928" spans="1:27" ht="18" customHeight="1">
      <c r="A928" s="14"/>
      <c r="B928" s="10"/>
      <c r="C928" s="10"/>
      <c r="D928" s="10"/>
      <c r="E928" s="10"/>
      <c r="F928" s="10"/>
      <c r="G928" s="10"/>
      <c r="H928" s="10"/>
      <c r="I928" s="10"/>
      <c r="J928" s="10"/>
      <c r="K928" s="10"/>
      <c r="L928" s="10"/>
      <c r="M928" s="10"/>
      <c r="N928" s="10"/>
      <c r="O928" s="10"/>
      <c r="P928" s="10"/>
      <c r="Q928" s="10"/>
      <c r="R928" s="10"/>
      <c r="S928" s="11"/>
      <c r="T928" s="10"/>
      <c r="U928" s="12"/>
      <c r="V928" s="12"/>
      <c r="W928" s="12"/>
      <c r="X928" s="12"/>
      <c r="Y928" s="12"/>
      <c r="Z928" s="12"/>
      <c r="AA928" s="13"/>
    </row>
    <row r="929" spans="1:27" ht="18" customHeight="1">
      <c r="A929" s="14"/>
      <c r="B929" s="10"/>
      <c r="C929" s="10"/>
      <c r="D929" s="10"/>
      <c r="E929" s="10"/>
      <c r="F929" s="10"/>
      <c r="G929" s="10"/>
      <c r="H929" s="10"/>
      <c r="I929" s="10"/>
      <c r="J929" s="10"/>
      <c r="K929" s="10"/>
      <c r="L929" s="10"/>
      <c r="M929" s="10"/>
      <c r="N929" s="10"/>
      <c r="O929" s="10"/>
      <c r="P929" s="10"/>
      <c r="Q929" s="10"/>
      <c r="R929" s="10"/>
      <c r="S929" s="11"/>
      <c r="T929" s="10"/>
      <c r="U929" s="12"/>
      <c r="V929" s="12"/>
      <c r="W929" s="12"/>
      <c r="X929" s="12"/>
      <c r="Y929" s="12"/>
      <c r="Z929" s="12"/>
      <c r="AA929" s="13"/>
    </row>
    <row r="930" spans="1:27" ht="18" customHeight="1">
      <c r="A930" s="14"/>
      <c r="B930" s="10"/>
      <c r="C930" s="10"/>
      <c r="D930" s="10"/>
      <c r="E930" s="10"/>
      <c r="F930" s="10"/>
      <c r="G930" s="10"/>
      <c r="H930" s="10"/>
      <c r="I930" s="10"/>
      <c r="J930" s="10"/>
      <c r="K930" s="10"/>
      <c r="L930" s="10"/>
      <c r="M930" s="10"/>
      <c r="N930" s="10"/>
      <c r="O930" s="10"/>
      <c r="P930" s="10"/>
      <c r="Q930" s="10"/>
      <c r="R930" s="10"/>
      <c r="S930" s="11"/>
      <c r="T930" s="10"/>
      <c r="U930" s="12"/>
      <c r="V930" s="12"/>
      <c r="W930" s="12"/>
      <c r="X930" s="12"/>
      <c r="Y930" s="12"/>
      <c r="Z930" s="12"/>
      <c r="AA930" s="13"/>
    </row>
    <row r="931" spans="1:27" ht="18" customHeight="1">
      <c r="A931" s="14"/>
      <c r="B931" s="10"/>
      <c r="C931" s="10"/>
      <c r="D931" s="10"/>
      <c r="E931" s="10"/>
      <c r="F931" s="10"/>
      <c r="G931" s="10"/>
      <c r="H931" s="10"/>
      <c r="I931" s="10"/>
      <c r="J931" s="10"/>
      <c r="K931" s="10"/>
      <c r="L931" s="10"/>
      <c r="M931" s="10"/>
      <c r="N931" s="10"/>
      <c r="O931" s="10"/>
      <c r="P931" s="10"/>
      <c r="Q931" s="10"/>
      <c r="R931" s="10"/>
      <c r="S931" s="11"/>
      <c r="T931" s="10"/>
      <c r="U931" s="12"/>
      <c r="V931" s="12"/>
      <c r="W931" s="12"/>
      <c r="X931" s="12"/>
      <c r="Y931" s="12"/>
      <c r="Z931" s="12"/>
      <c r="AA931" s="13"/>
    </row>
    <row r="932" spans="1:27" ht="18" customHeight="1">
      <c r="A932" s="14"/>
      <c r="B932" s="10"/>
      <c r="C932" s="10"/>
      <c r="D932" s="10"/>
      <c r="E932" s="10"/>
      <c r="F932" s="10"/>
      <c r="G932" s="10"/>
      <c r="H932" s="10"/>
      <c r="I932" s="10"/>
      <c r="J932" s="10"/>
      <c r="K932" s="10"/>
      <c r="L932" s="10"/>
      <c r="M932" s="10"/>
      <c r="N932" s="10"/>
      <c r="O932" s="10"/>
      <c r="P932" s="10"/>
      <c r="Q932" s="10"/>
      <c r="R932" s="10"/>
      <c r="S932" s="11"/>
      <c r="T932" s="10"/>
      <c r="U932" s="12"/>
      <c r="V932" s="12"/>
      <c r="W932" s="12"/>
      <c r="X932" s="12"/>
      <c r="Y932" s="12"/>
      <c r="Z932" s="12"/>
      <c r="AA932" s="13"/>
    </row>
    <row r="933" spans="1:27" ht="18" customHeight="1">
      <c r="A933" s="14"/>
      <c r="B933" s="10"/>
      <c r="C933" s="10"/>
      <c r="D933" s="10"/>
      <c r="E933" s="10"/>
      <c r="F933" s="10"/>
      <c r="G933" s="10"/>
      <c r="H933" s="10"/>
      <c r="I933" s="10"/>
      <c r="J933" s="10"/>
      <c r="K933" s="10"/>
      <c r="L933" s="10"/>
      <c r="M933" s="10"/>
      <c r="N933" s="10"/>
      <c r="O933" s="10"/>
      <c r="P933" s="10"/>
      <c r="Q933" s="10"/>
      <c r="R933" s="10"/>
      <c r="S933" s="11"/>
      <c r="T933" s="10"/>
      <c r="U933" s="12"/>
      <c r="V933" s="12"/>
      <c r="W933" s="12"/>
      <c r="X933" s="12"/>
      <c r="Y933" s="12"/>
      <c r="Z933" s="12"/>
      <c r="AA933" s="13"/>
    </row>
    <row r="934" spans="1:27" ht="18" customHeight="1">
      <c r="A934" s="14"/>
      <c r="B934" s="10"/>
      <c r="C934" s="10"/>
      <c r="D934" s="10"/>
      <c r="E934" s="10"/>
      <c r="F934" s="10"/>
      <c r="G934" s="10"/>
      <c r="H934" s="10"/>
      <c r="I934" s="10"/>
      <c r="J934" s="10"/>
      <c r="K934" s="10"/>
      <c r="L934" s="10"/>
      <c r="M934" s="10"/>
      <c r="N934" s="10"/>
      <c r="O934" s="10"/>
      <c r="P934" s="10"/>
      <c r="Q934" s="10"/>
      <c r="R934" s="10"/>
      <c r="S934" s="11"/>
      <c r="T934" s="10"/>
      <c r="U934" s="12"/>
      <c r="V934" s="12"/>
      <c r="W934" s="12"/>
      <c r="X934" s="12"/>
      <c r="Y934" s="12"/>
      <c r="Z934" s="12"/>
      <c r="AA934" s="13"/>
    </row>
    <row r="935" spans="1:27" ht="18" customHeight="1">
      <c r="A935" s="14"/>
      <c r="B935" s="10"/>
      <c r="C935" s="10"/>
      <c r="D935" s="10"/>
      <c r="E935" s="10"/>
      <c r="F935" s="10"/>
      <c r="G935" s="10"/>
      <c r="H935" s="10"/>
      <c r="I935" s="10"/>
      <c r="J935" s="10"/>
      <c r="K935" s="10"/>
      <c r="L935" s="10"/>
      <c r="M935" s="10"/>
      <c r="N935" s="10"/>
      <c r="O935" s="10"/>
      <c r="P935" s="10"/>
      <c r="Q935" s="10"/>
      <c r="R935" s="10"/>
      <c r="S935" s="11"/>
      <c r="T935" s="10"/>
      <c r="U935" s="12"/>
      <c r="V935" s="12"/>
      <c r="W935" s="12"/>
      <c r="X935" s="12"/>
      <c r="Y935" s="12"/>
      <c r="Z935" s="12"/>
      <c r="AA935" s="13"/>
    </row>
    <row r="936" spans="1:27" ht="18" customHeight="1">
      <c r="A936" s="14"/>
      <c r="B936" s="10"/>
      <c r="C936" s="10"/>
      <c r="D936" s="10"/>
      <c r="E936" s="10"/>
      <c r="F936" s="10"/>
      <c r="G936" s="10"/>
      <c r="H936" s="10"/>
      <c r="I936" s="10"/>
      <c r="J936" s="10"/>
      <c r="K936" s="10"/>
      <c r="L936" s="10"/>
      <c r="M936" s="10"/>
      <c r="N936" s="10"/>
      <c r="O936" s="10"/>
      <c r="P936" s="10"/>
      <c r="Q936" s="10"/>
      <c r="R936" s="10"/>
      <c r="S936" s="11"/>
      <c r="T936" s="10"/>
      <c r="U936" s="12"/>
      <c r="V936" s="12"/>
      <c r="W936" s="12"/>
      <c r="X936" s="12"/>
      <c r="Y936" s="12"/>
      <c r="Z936" s="12"/>
      <c r="AA936" s="13"/>
    </row>
    <row r="937" spans="1:27" ht="18" customHeight="1">
      <c r="A937" s="14"/>
      <c r="B937" s="10"/>
      <c r="C937" s="10"/>
      <c r="D937" s="10"/>
      <c r="E937" s="10"/>
      <c r="F937" s="10"/>
      <c r="G937" s="10"/>
      <c r="H937" s="10"/>
      <c r="I937" s="10"/>
      <c r="J937" s="10"/>
      <c r="K937" s="10"/>
      <c r="L937" s="10"/>
      <c r="M937" s="10"/>
      <c r="N937" s="10"/>
      <c r="O937" s="10"/>
      <c r="P937" s="10"/>
      <c r="Q937" s="10"/>
      <c r="R937" s="10"/>
      <c r="S937" s="11"/>
      <c r="T937" s="10"/>
      <c r="U937" s="12"/>
      <c r="V937" s="12"/>
      <c r="W937" s="12"/>
      <c r="X937" s="12"/>
      <c r="Y937" s="12"/>
      <c r="Z937" s="12"/>
      <c r="AA937" s="13"/>
    </row>
    <row r="938" spans="1:27" ht="18" customHeight="1">
      <c r="A938" s="14"/>
      <c r="B938" s="10"/>
      <c r="C938" s="10"/>
      <c r="D938" s="10"/>
      <c r="E938" s="10"/>
      <c r="F938" s="10"/>
      <c r="G938" s="10"/>
      <c r="H938" s="10"/>
      <c r="I938" s="10"/>
      <c r="J938" s="10"/>
      <c r="K938" s="10"/>
      <c r="L938" s="10"/>
      <c r="M938" s="10"/>
      <c r="N938" s="10"/>
      <c r="O938" s="10"/>
      <c r="P938" s="10"/>
      <c r="Q938" s="10"/>
      <c r="R938" s="10"/>
      <c r="S938" s="11"/>
      <c r="T938" s="10"/>
      <c r="U938" s="12"/>
      <c r="V938" s="12"/>
      <c r="W938" s="12"/>
      <c r="X938" s="12"/>
      <c r="Y938" s="12"/>
      <c r="Z938" s="12"/>
      <c r="AA938" s="13"/>
    </row>
    <row r="939" spans="1:27" ht="18" customHeight="1">
      <c r="A939" s="14"/>
      <c r="B939" s="10"/>
      <c r="C939" s="10"/>
      <c r="D939" s="10"/>
      <c r="E939" s="10"/>
      <c r="F939" s="10"/>
      <c r="G939" s="10"/>
      <c r="H939" s="10"/>
      <c r="I939" s="10"/>
      <c r="J939" s="10"/>
      <c r="K939" s="10"/>
      <c r="L939" s="10"/>
      <c r="M939" s="10"/>
      <c r="N939" s="10"/>
      <c r="O939" s="10"/>
      <c r="P939" s="10"/>
      <c r="Q939" s="10"/>
      <c r="R939" s="10"/>
      <c r="S939" s="11"/>
      <c r="T939" s="10"/>
      <c r="U939" s="12"/>
      <c r="V939" s="12"/>
      <c r="W939" s="12"/>
      <c r="X939" s="12"/>
      <c r="Y939" s="12"/>
      <c r="Z939" s="12"/>
      <c r="AA939" s="13"/>
    </row>
    <row r="940" spans="1:27" ht="18" customHeight="1">
      <c r="A940" s="14"/>
      <c r="B940" s="10"/>
      <c r="C940" s="10"/>
      <c r="D940" s="10"/>
      <c r="E940" s="10"/>
      <c r="F940" s="10"/>
      <c r="G940" s="10"/>
      <c r="H940" s="10"/>
      <c r="I940" s="10"/>
      <c r="J940" s="10"/>
      <c r="K940" s="10"/>
      <c r="L940" s="10"/>
      <c r="M940" s="10"/>
      <c r="N940" s="10"/>
      <c r="O940" s="10"/>
      <c r="P940" s="10"/>
      <c r="Q940" s="10"/>
      <c r="R940" s="10"/>
      <c r="S940" s="11"/>
      <c r="T940" s="10"/>
      <c r="U940" s="12"/>
      <c r="V940" s="12"/>
      <c r="W940" s="12"/>
      <c r="X940" s="12"/>
      <c r="Y940" s="12"/>
      <c r="Z940" s="12"/>
      <c r="AA940" s="13"/>
    </row>
    <row r="941" spans="1:27" ht="18" customHeight="1">
      <c r="A941" s="14"/>
      <c r="B941" s="10"/>
      <c r="C941" s="10"/>
      <c r="D941" s="10"/>
      <c r="E941" s="10"/>
      <c r="F941" s="10"/>
      <c r="G941" s="10"/>
      <c r="H941" s="10"/>
      <c r="I941" s="10"/>
      <c r="J941" s="10"/>
      <c r="K941" s="10"/>
      <c r="L941" s="10"/>
      <c r="M941" s="10"/>
      <c r="N941" s="10"/>
      <c r="O941" s="10"/>
      <c r="P941" s="10"/>
      <c r="Q941" s="10"/>
      <c r="R941" s="10"/>
      <c r="S941" s="11"/>
      <c r="T941" s="10"/>
      <c r="U941" s="12"/>
      <c r="V941" s="12"/>
      <c r="W941" s="12"/>
      <c r="X941" s="12"/>
      <c r="Y941" s="12"/>
      <c r="Z941" s="12"/>
      <c r="AA941" s="13"/>
    </row>
    <row r="942" spans="1:27" ht="18" customHeight="1">
      <c r="A942" s="14"/>
      <c r="B942" s="10"/>
      <c r="C942" s="10"/>
      <c r="D942" s="10"/>
      <c r="E942" s="10"/>
      <c r="F942" s="10"/>
      <c r="G942" s="10"/>
      <c r="H942" s="10"/>
      <c r="I942" s="10"/>
      <c r="J942" s="10"/>
      <c r="K942" s="10"/>
      <c r="L942" s="10"/>
      <c r="M942" s="10"/>
      <c r="N942" s="10"/>
      <c r="O942" s="10"/>
      <c r="P942" s="10"/>
      <c r="Q942" s="10"/>
      <c r="R942" s="10"/>
      <c r="S942" s="11"/>
      <c r="T942" s="10"/>
      <c r="U942" s="12"/>
      <c r="V942" s="12"/>
      <c r="W942" s="12"/>
      <c r="X942" s="12"/>
      <c r="Y942" s="12"/>
      <c r="Z942" s="12"/>
      <c r="AA942" s="13"/>
    </row>
    <row r="943" spans="1:27" ht="18" customHeight="1">
      <c r="A943" s="14"/>
      <c r="B943" s="10"/>
      <c r="C943" s="10"/>
      <c r="D943" s="10"/>
      <c r="E943" s="10"/>
      <c r="F943" s="10"/>
      <c r="G943" s="10"/>
      <c r="H943" s="10"/>
      <c r="I943" s="10"/>
      <c r="J943" s="10"/>
      <c r="K943" s="10"/>
      <c r="L943" s="10"/>
      <c r="M943" s="10"/>
      <c r="N943" s="10"/>
      <c r="O943" s="10"/>
      <c r="P943" s="10"/>
      <c r="Q943" s="10"/>
      <c r="R943" s="10"/>
      <c r="S943" s="11"/>
      <c r="T943" s="10"/>
      <c r="U943" s="12"/>
      <c r="V943" s="12"/>
      <c r="W943" s="12"/>
      <c r="X943" s="12"/>
      <c r="Y943" s="12"/>
      <c r="Z943" s="12"/>
      <c r="AA943" s="13"/>
    </row>
    <row r="944" spans="1:27" ht="18" customHeight="1">
      <c r="A944" s="14"/>
      <c r="B944" s="10"/>
      <c r="C944" s="10"/>
      <c r="D944" s="10"/>
      <c r="E944" s="10"/>
      <c r="F944" s="10"/>
      <c r="G944" s="10"/>
      <c r="H944" s="10"/>
      <c r="I944" s="10"/>
      <c r="J944" s="10"/>
      <c r="K944" s="10"/>
      <c r="L944" s="10"/>
      <c r="M944" s="10"/>
      <c r="N944" s="10"/>
      <c r="O944" s="10"/>
      <c r="P944" s="10"/>
      <c r="Q944" s="10"/>
      <c r="R944" s="10"/>
      <c r="S944" s="11"/>
      <c r="T944" s="10"/>
      <c r="U944" s="12"/>
      <c r="V944" s="12"/>
      <c r="W944" s="12"/>
      <c r="X944" s="12"/>
      <c r="Y944" s="12"/>
      <c r="Z944" s="12"/>
      <c r="AA944" s="13"/>
    </row>
    <row r="945" spans="1:27" ht="18" customHeight="1">
      <c r="A945" s="14"/>
      <c r="B945" s="10"/>
      <c r="C945" s="10"/>
      <c r="D945" s="10"/>
      <c r="E945" s="10"/>
      <c r="F945" s="10"/>
      <c r="G945" s="10"/>
      <c r="H945" s="10"/>
      <c r="I945" s="10"/>
      <c r="J945" s="10"/>
      <c r="K945" s="10"/>
      <c r="L945" s="10"/>
      <c r="M945" s="10"/>
      <c r="N945" s="10"/>
      <c r="O945" s="10"/>
      <c r="P945" s="10"/>
      <c r="Q945" s="10"/>
      <c r="R945" s="10"/>
      <c r="S945" s="11"/>
      <c r="T945" s="10"/>
      <c r="U945" s="12"/>
      <c r="V945" s="12"/>
      <c r="W945" s="12"/>
      <c r="X945" s="12"/>
      <c r="Y945" s="12"/>
      <c r="Z945" s="12"/>
      <c r="AA945" s="13"/>
    </row>
    <row r="946" spans="1:27" ht="18" customHeight="1">
      <c r="A946" s="14"/>
      <c r="B946" s="10"/>
      <c r="C946" s="10"/>
      <c r="D946" s="10"/>
      <c r="E946" s="10"/>
      <c r="F946" s="10"/>
      <c r="G946" s="10"/>
      <c r="H946" s="10"/>
      <c r="I946" s="10"/>
      <c r="J946" s="10"/>
      <c r="K946" s="10"/>
      <c r="L946" s="10"/>
      <c r="M946" s="10"/>
      <c r="N946" s="10"/>
      <c r="O946" s="10"/>
      <c r="P946" s="10"/>
      <c r="Q946" s="10"/>
      <c r="R946" s="10"/>
      <c r="S946" s="11"/>
      <c r="T946" s="10"/>
      <c r="U946" s="12"/>
      <c r="V946" s="12"/>
      <c r="W946" s="12"/>
      <c r="X946" s="12"/>
      <c r="Y946" s="12"/>
      <c r="Z946" s="12"/>
      <c r="AA946" s="13"/>
    </row>
    <row r="947" spans="1:27" ht="18" customHeight="1">
      <c r="A947" s="14"/>
      <c r="B947" s="10"/>
      <c r="C947" s="10"/>
      <c r="D947" s="10"/>
      <c r="E947" s="10"/>
      <c r="F947" s="10"/>
      <c r="G947" s="10"/>
      <c r="H947" s="10"/>
      <c r="I947" s="10"/>
      <c r="J947" s="10"/>
      <c r="K947" s="10"/>
      <c r="L947" s="10"/>
      <c r="M947" s="10"/>
      <c r="N947" s="10"/>
      <c r="O947" s="10"/>
      <c r="P947" s="10"/>
      <c r="Q947" s="10"/>
      <c r="R947" s="10"/>
      <c r="S947" s="11"/>
      <c r="T947" s="10"/>
      <c r="U947" s="12"/>
      <c r="V947" s="12"/>
      <c r="W947" s="12"/>
      <c r="X947" s="12"/>
      <c r="Y947" s="12"/>
      <c r="Z947" s="12"/>
      <c r="AA947" s="13"/>
    </row>
    <row r="948" spans="1:27" ht="18" customHeight="1">
      <c r="A948" s="14"/>
      <c r="B948" s="10"/>
      <c r="C948" s="10"/>
      <c r="D948" s="10"/>
      <c r="E948" s="10"/>
      <c r="F948" s="10"/>
      <c r="G948" s="10"/>
      <c r="H948" s="10"/>
      <c r="I948" s="10"/>
      <c r="J948" s="10"/>
      <c r="K948" s="10"/>
      <c r="L948" s="10"/>
      <c r="M948" s="10"/>
      <c r="N948" s="10"/>
      <c r="O948" s="10"/>
      <c r="P948" s="10"/>
      <c r="Q948" s="10"/>
      <c r="R948" s="10"/>
      <c r="S948" s="11"/>
      <c r="T948" s="10"/>
      <c r="U948" s="12"/>
      <c r="V948" s="12"/>
      <c r="W948" s="12"/>
      <c r="X948" s="12"/>
      <c r="Y948" s="12"/>
      <c r="Z948" s="12"/>
      <c r="AA948" s="13"/>
    </row>
    <row r="949" spans="1:27" ht="18" customHeight="1">
      <c r="A949" s="14"/>
      <c r="B949" s="10"/>
      <c r="C949" s="10"/>
      <c r="D949" s="10"/>
      <c r="E949" s="10"/>
      <c r="F949" s="10"/>
      <c r="G949" s="10"/>
      <c r="H949" s="10"/>
      <c r="I949" s="10"/>
      <c r="J949" s="10"/>
      <c r="K949" s="10"/>
      <c r="L949" s="10"/>
      <c r="M949" s="10"/>
      <c r="N949" s="10"/>
      <c r="O949" s="10"/>
      <c r="P949" s="10"/>
      <c r="Q949" s="10"/>
      <c r="R949" s="10"/>
      <c r="S949" s="11"/>
      <c r="T949" s="10"/>
      <c r="U949" s="12"/>
      <c r="V949" s="12"/>
      <c r="W949" s="12"/>
      <c r="X949" s="12"/>
      <c r="Y949" s="12"/>
      <c r="Z949" s="12"/>
      <c r="AA949" s="13"/>
    </row>
    <row r="950" spans="1:27" ht="18" customHeight="1">
      <c r="A950" s="14"/>
      <c r="B950" s="10"/>
      <c r="C950" s="10"/>
      <c r="D950" s="10"/>
      <c r="E950" s="10"/>
      <c r="F950" s="10"/>
      <c r="G950" s="10"/>
      <c r="H950" s="10"/>
      <c r="I950" s="10"/>
      <c r="J950" s="10"/>
      <c r="K950" s="10"/>
      <c r="L950" s="10"/>
      <c r="M950" s="10"/>
      <c r="N950" s="10"/>
      <c r="O950" s="10"/>
      <c r="P950" s="10"/>
      <c r="Q950" s="10"/>
      <c r="R950" s="10"/>
      <c r="S950" s="11"/>
      <c r="T950" s="10"/>
      <c r="U950" s="12"/>
      <c r="V950" s="12"/>
      <c r="W950" s="12"/>
      <c r="X950" s="12"/>
      <c r="Y950" s="12"/>
      <c r="Z950" s="12"/>
      <c r="AA950" s="13"/>
    </row>
    <row r="951" spans="1:27" ht="18" customHeight="1">
      <c r="A951" s="14"/>
      <c r="B951" s="10"/>
      <c r="C951" s="10"/>
      <c r="D951" s="10"/>
      <c r="E951" s="10"/>
      <c r="F951" s="10"/>
      <c r="G951" s="10"/>
      <c r="H951" s="10"/>
      <c r="I951" s="10"/>
      <c r="J951" s="10"/>
      <c r="K951" s="10"/>
      <c r="L951" s="10"/>
      <c r="M951" s="10"/>
      <c r="N951" s="10"/>
      <c r="O951" s="10"/>
      <c r="P951" s="10"/>
      <c r="Q951" s="10"/>
      <c r="R951" s="10"/>
      <c r="S951" s="11"/>
      <c r="T951" s="10"/>
      <c r="U951" s="12"/>
      <c r="V951" s="12"/>
      <c r="W951" s="12"/>
      <c r="X951" s="12"/>
      <c r="Y951" s="12"/>
      <c r="Z951" s="12"/>
      <c r="AA951" s="13"/>
    </row>
    <row r="952" spans="1:27" ht="18" customHeight="1">
      <c r="A952" s="14"/>
      <c r="B952" s="10"/>
      <c r="C952" s="10"/>
      <c r="D952" s="10"/>
      <c r="E952" s="10"/>
      <c r="F952" s="10"/>
      <c r="G952" s="10"/>
      <c r="H952" s="10"/>
      <c r="I952" s="10"/>
      <c r="J952" s="10"/>
      <c r="K952" s="10"/>
      <c r="L952" s="10"/>
      <c r="M952" s="10"/>
      <c r="N952" s="10"/>
      <c r="O952" s="10"/>
      <c r="P952" s="10"/>
      <c r="Q952" s="10"/>
      <c r="R952" s="10"/>
      <c r="S952" s="11"/>
      <c r="T952" s="10"/>
      <c r="U952" s="12"/>
      <c r="V952" s="12"/>
      <c r="W952" s="12"/>
      <c r="X952" s="12"/>
      <c r="Y952" s="12"/>
      <c r="Z952" s="12"/>
      <c r="AA952" s="13"/>
    </row>
    <row r="953" spans="1:27" ht="18" customHeight="1">
      <c r="A953" s="14"/>
      <c r="B953" s="10"/>
      <c r="C953" s="10"/>
      <c r="D953" s="10"/>
      <c r="E953" s="10"/>
      <c r="F953" s="10"/>
      <c r="G953" s="10"/>
      <c r="H953" s="10"/>
      <c r="I953" s="10"/>
      <c r="J953" s="10"/>
      <c r="K953" s="10"/>
      <c r="L953" s="10"/>
      <c r="M953" s="10"/>
      <c r="N953" s="10"/>
      <c r="O953" s="10"/>
      <c r="P953" s="10"/>
      <c r="Q953" s="10"/>
      <c r="R953" s="10"/>
      <c r="S953" s="11"/>
      <c r="T953" s="10"/>
      <c r="U953" s="12"/>
      <c r="V953" s="12"/>
      <c r="W953" s="12"/>
      <c r="X953" s="12"/>
      <c r="Y953" s="12"/>
      <c r="Z953" s="12"/>
      <c r="AA953" s="13"/>
    </row>
    <row r="954" spans="1:27" ht="18" customHeight="1">
      <c r="A954" s="14"/>
      <c r="B954" s="10"/>
      <c r="C954" s="10"/>
      <c r="D954" s="10"/>
      <c r="E954" s="10"/>
      <c r="F954" s="10"/>
      <c r="G954" s="10"/>
      <c r="H954" s="10"/>
      <c r="I954" s="10"/>
      <c r="J954" s="10"/>
      <c r="K954" s="10"/>
      <c r="L954" s="10"/>
      <c r="M954" s="10"/>
      <c r="N954" s="10"/>
      <c r="O954" s="10"/>
      <c r="P954" s="10"/>
      <c r="Q954" s="10"/>
      <c r="R954" s="10"/>
      <c r="S954" s="11"/>
      <c r="T954" s="10"/>
      <c r="U954" s="12"/>
      <c r="V954" s="12"/>
      <c r="W954" s="12"/>
      <c r="X954" s="12"/>
      <c r="Y954" s="12"/>
      <c r="Z954" s="12"/>
      <c r="AA954" s="13"/>
    </row>
    <row r="955" spans="1:27" ht="18" customHeight="1">
      <c r="A955" s="14"/>
      <c r="B955" s="10"/>
      <c r="C955" s="10"/>
      <c r="D955" s="10"/>
      <c r="E955" s="10"/>
      <c r="F955" s="10"/>
      <c r="G955" s="10"/>
      <c r="H955" s="10"/>
      <c r="I955" s="10"/>
      <c r="J955" s="10"/>
      <c r="K955" s="10"/>
      <c r="L955" s="10"/>
      <c r="M955" s="10"/>
      <c r="N955" s="10"/>
      <c r="O955" s="10"/>
      <c r="P955" s="10"/>
      <c r="Q955" s="10"/>
      <c r="R955" s="10"/>
      <c r="S955" s="11"/>
      <c r="T955" s="10"/>
      <c r="U955" s="12"/>
      <c r="V955" s="12"/>
      <c r="W955" s="12"/>
      <c r="X955" s="12"/>
      <c r="Y955" s="12"/>
      <c r="Z955" s="12"/>
      <c r="AA955" s="13"/>
    </row>
    <row r="956" spans="1:27" ht="18" customHeight="1">
      <c r="A956" s="14"/>
      <c r="B956" s="10"/>
      <c r="C956" s="10"/>
      <c r="D956" s="10"/>
      <c r="E956" s="10"/>
      <c r="F956" s="10"/>
      <c r="G956" s="10"/>
      <c r="H956" s="10"/>
      <c r="I956" s="10"/>
      <c r="J956" s="10"/>
      <c r="K956" s="10"/>
      <c r="L956" s="10"/>
      <c r="M956" s="10"/>
      <c r="N956" s="10"/>
      <c r="O956" s="10"/>
      <c r="P956" s="10"/>
      <c r="Q956" s="10"/>
      <c r="R956" s="10"/>
      <c r="S956" s="11"/>
      <c r="T956" s="10"/>
      <c r="U956" s="12"/>
      <c r="V956" s="12"/>
      <c r="W956" s="12"/>
      <c r="X956" s="12"/>
      <c r="Y956" s="12"/>
      <c r="Z956" s="12"/>
      <c r="AA956" s="13"/>
    </row>
    <row r="957" spans="1:27" ht="18" customHeight="1">
      <c r="A957" s="14"/>
      <c r="B957" s="10"/>
      <c r="C957" s="10"/>
      <c r="D957" s="10"/>
      <c r="E957" s="10"/>
      <c r="F957" s="10"/>
      <c r="G957" s="10"/>
      <c r="H957" s="10"/>
      <c r="I957" s="10"/>
      <c r="J957" s="10"/>
      <c r="K957" s="10"/>
      <c r="L957" s="10"/>
      <c r="M957" s="10"/>
      <c r="N957" s="10"/>
      <c r="O957" s="10"/>
      <c r="P957" s="10"/>
      <c r="Q957" s="10"/>
      <c r="R957" s="10"/>
      <c r="S957" s="11"/>
      <c r="T957" s="10"/>
      <c r="U957" s="12"/>
      <c r="V957" s="12"/>
      <c r="W957" s="12"/>
      <c r="X957" s="12"/>
      <c r="Y957" s="12"/>
      <c r="Z957" s="12"/>
      <c r="AA957" s="13"/>
    </row>
    <row r="958" spans="1:27" ht="18" customHeight="1">
      <c r="A958" s="14"/>
      <c r="B958" s="10"/>
      <c r="C958" s="10"/>
      <c r="D958" s="10"/>
      <c r="E958" s="10"/>
      <c r="F958" s="10"/>
      <c r="G958" s="10"/>
      <c r="H958" s="10"/>
      <c r="I958" s="10"/>
      <c r="J958" s="10"/>
      <c r="K958" s="10"/>
      <c r="L958" s="10"/>
      <c r="M958" s="10"/>
      <c r="N958" s="10"/>
      <c r="O958" s="10"/>
      <c r="P958" s="10"/>
      <c r="Q958" s="10"/>
      <c r="R958" s="10"/>
      <c r="S958" s="11"/>
      <c r="T958" s="10"/>
      <c r="U958" s="12"/>
      <c r="V958" s="12"/>
      <c r="W958" s="12"/>
      <c r="X958" s="12"/>
      <c r="Y958" s="12"/>
      <c r="Z958" s="12"/>
      <c r="AA958" s="13"/>
    </row>
    <row r="959" spans="1:27" ht="18" customHeight="1">
      <c r="A959" s="14"/>
      <c r="B959" s="10"/>
      <c r="C959" s="10"/>
      <c r="D959" s="10"/>
      <c r="E959" s="10"/>
      <c r="F959" s="10"/>
      <c r="G959" s="10"/>
      <c r="H959" s="10"/>
      <c r="I959" s="10"/>
      <c r="J959" s="10"/>
      <c r="K959" s="10"/>
      <c r="L959" s="10"/>
      <c r="M959" s="10"/>
      <c r="N959" s="10"/>
      <c r="O959" s="10"/>
      <c r="P959" s="10"/>
      <c r="Q959" s="10"/>
      <c r="R959" s="10"/>
      <c r="S959" s="11"/>
      <c r="T959" s="10"/>
      <c r="U959" s="12"/>
      <c r="V959" s="12"/>
      <c r="W959" s="12"/>
      <c r="X959" s="12"/>
      <c r="Y959" s="12"/>
      <c r="Z959" s="12"/>
      <c r="AA959" s="13"/>
    </row>
    <row r="960" spans="1:27" ht="18" customHeight="1">
      <c r="A960" s="14"/>
      <c r="B960" s="10"/>
      <c r="C960" s="10"/>
      <c r="D960" s="10"/>
      <c r="E960" s="10"/>
      <c r="F960" s="10"/>
      <c r="G960" s="10"/>
      <c r="H960" s="10"/>
      <c r="I960" s="10"/>
      <c r="J960" s="10"/>
      <c r="K960" s="10"/>
      <c r="L960" s="10"/>
      <c r="M960" s="10"/>
      <c r="N960" s="10"/>
      <c r="O960" s="10"/>
      <c r="P960" s="10"/>
      <c r="Q960" s="10"/>
      <c r="R960" s="10"/>
      <c r="S960" s="11"/>
      <c r="T960" s="10"/>
      <c r="U960" s="12"/>
      <c r="V960" s="12"/>
      <c r="W960" s="12"/>
      <c r="X960" s="12"/>
      <c r="Y960" s="12"/>
      <c r="Z960" s="12"/>
      <c r="AA960" s="13"/>
    </row>
    <row r="961" spans="1:27" ht="18" customHeight="1">
      <c r="A961" s="14"/>
      <c r="B961" s="10"/>
      <c r="C961" s="10"/>
      <c r="D961" s="10"/>
      <c r="E961" s="10"/>
      <c r="F961" s="10"/>
      <c r="G961" s="10"/>
      <c r="H961" s="10"/>
      <c r="I961" s="10"/>
      <c r="J961" s="10"/>
      <c r="K961" s="10"/>
      <c r="L961" s="10"/>
      <c r="M961" s="10"/>
      <c r="N961" s="10"/>
      <c r="O961" s="10"/>
      <c r="P961" s="10"/>
      <c r="Q961" s="10"/>
      <c r="R961" s="10"/>
      <c r="S961" s="11"/>
      <c r="T961" s="10"/>
      <c r="U961" s="12"/>
      <c r="V961" s="12"/>
      <c r="W961" s="12"/>
      <c r="X961" s="12"/>
      <c r="Y961" s="12"/>
      <c r="Z961" s="12"/>
      <c r="AA961" s="13"/>
    </row>
    <row r="962" spans="1:27" ht="18" customHeight="1">
      <c r="A962" s="14"/>
      <c r="B962" s="10"/>
      <c r="C962" s="10"/>
      <c r="D962" s="10"/>
      <c r="E962" s="10"/>
      <c r="F962" s="10"/>
      <c r="G962" s="10"/>
      <c r="H962" s="10"/>
      <c r="I962" s="10"/>
      <c r="J962" s="10"/>
      <c r="K962" s="10"/>
      <c r="L962" s="10"/>
      <c r="M962" s="10"/>
      <c r="N962" s="10"/>
      <c r="O962" s="10"/>
      <c r="P962" s="10"/>
      <c r="Q962" s="10"/>
      <c r="R962" s="10"/>
      <c r="S962" s="11"/>
      <c r="T962" s="10"/>
      <c r="U962" s="12"/>
      <c r="V962" s="12"/>
      <c r="W962" s="12"/>
      <c r="X962" s="12"/>
      <c r="Y962" s="12"/>
      <c r="Z962" s="12"/>
      <c r="AA962" s="13"/>
    </row>
    <row r="963" spans="1:27" ht="18" customHeight="1">
      <c r="A963" s="14"/>
      <c r="B963" s="10"/>
      <c r="C963" s="10"/>
      <c r="D963" s="10"/>
      <c r="E963" s="10"/>
      <c r="F963" s="10"/>
      <c r="G963" s="10"/>
      <c r="H963" s="10"/>
      <c r="I963" s="10"/>
      <c r="J963" s="10"/>
      <c r="K963" s="10"/>
      <c r="L963" s="10"/>
      <c r="M963" s="10"/>
      <c r="N963" s="10"/>
      <c r="O963" s="10"/>
      <c r="P963" s="10"/>
      <c r="Q963" s="10"/>
      <c r="R963" s="10"/>
      <c r="S963" s="11"/>
      <c r="T963" s="10"/>
      <c r="U963" s="12"/>
      <c r="V963" s="12"/>
      <c r="W963" s="12"/>
      <c r="X963" s="12"/>
      <c r="Y963" s="12"/>
      <c r="Z963" s="12"/>
      <c r="AA963" s="13"/>
    </row>
    <row r="964" spans="1:27" ht="18" customHeight="1">
      <c r="A964" s="14"/>
      <c r="B964" s="10"/>
      <c r="C964" s="10"/>
      <c r="D964" s="10"/>
      <c r="E964" s="10"/>
      <c r="F964" s="10"/>
      <c r="G964" s="10"/>
      <c r="H964" s="10"/>
      <c r="I964" s="10"/>
      <c r="J964" s="10"/>
      <c r="K964" s="10"/>
      <c r="L964" s="10"/>
      <c r="M964" s="10"/>
      <c r="N964" s="10"/>
      <c r="O964" s="10"/>
      <c r="P964" s="10"/>
      <c r="Q964" s="10"/>
      <c r="R964" s="10"/>
      <c r="S964" s="11"/>
      <c r="T964" s="10"/>
      <c r="U964" s="12"/>
      <c r="V964" s="12"/>
      <c r="W964" s="12"/>
      <c r="X964" s="12"/>
      <c r="Y964" s="12"/>
      <c r="Z964" s="12"/>
      <c r="AA964" s="13"/>
    </row>
    <row r="965" spans="1:27" ht="18" customHeight="1">
      <c r="A965" s="14"/>
      <c r="B965" s="10"/>
      <c r="C965" s="10"/>
      <c r="D965" s="10"/>
      <c r="E965" s="10"/>
      <c r="F965" s="10"/>
      <c r="G965" s="10"/>
      <c r="H965" s="10"/>
      <c r="I965" s="10"/>
      <c r="J965" s="10"/>
      <c r="K965" s="10"/>
      <c r="L965" s="10"/>
      <c r="M965" s="10"/>
      <c r="N965" s="10"/>
      <c r="O965" s="10"/>
      <c r="P965" s="10"/>
      <c r="Q965" s="10"/>
      <c r="R965" s="10"/>
      <c r="S965" s="11"/>
      <c r="T965" s="10"/>
      <c r="U965" s="12"/>
      <c r="V965" s="12"/>
      <c r="W965" s="12"/>
      <c r="X965" s="12"/>
      <c r="Y965" s="12"/>
      <c r="Z965" s="12"/>
      <c r="AA965" s="13"/>
    </row>
    <row r="966" spans="1:27" ht="18" customHeight="1">
      <c r="A966" s="14"/>
      <c r="B966" s="10"/>
      <c r="C966" s="10"/>
      <c r="D966" s="10"/>
      <c r="E966" s="10"/>
      <c r="F966" s="10"/>
      <c r="G966" s="10"/>
      <c r="H966" s="10"/>
      <c r="I966" s="10"/>
      <c r="J966" s="10"/>
      <c r="K966" s="10"/>
      <c r="L966" s="10"/>
      <c r="M966" s="10"/>
      <c r="N966" s="10"/>
      <c r="O966" s="10"/>
      <c r="P966" s="10"/>
      <c r="Q966" s="10"/>
      <c r="R966" s="10"/>
      <c r="S966" s="11"/>
      <c r="T966" s="10"/>
      <c r="U966" s="12"/>
      <c r="V966" s="12"/>
      <c r="W966" s="12"/>
      <c r="X966" s="12"/>
      <c r="Y966" s="12"/>
      <c r="Z966" s="12"/>
      <c r="AA966" s="13"/>
    </row>
    <row r="967" spans="1:27" ht="18" customHeight="1">
      <c r="A967" s="14"/>
      <c r="B967" s="10"/>
      <c r="C967" s="10"/>
      <c r="D967" s="10"/>
      <c r="E967" s="10"/>
      <c r="F967" s="10"/>
      <c r="G967" s="10"/>
      <c r="H967" s="10"/>
      <c r="I967" s="10"/>
      <c r="J967" s="10"/>
      <c r="K967" s="10"/>
      <c r="L967" s="10"/>
      <c r="M967" s="10"/>
      <c r="N967" s="10"/>
      <c r="O967" s="10"/>
      <c r="P967" s="10"/>
      <c r="Q967" s="10"/>
      <c r="R967" s="10"/>
      <c r="S967" s="11"/>
      <c r="T967" s="10"/>
      <c r="U967" s="12"/>
      <c r="V967" s="12"/>
      <c r="W967" s="12"/>
      <c r="X967" s="12"/>
      <c r="Y967" s="12"/>
      <c r="Z967" s="12"/>
      <c r="AA967" s="13"/>
    </row>
    <row r="968" spans="1:27" ht="18" customHeight="1">
      <c r="A968" s="14"/>
      <c r="B968" s="10"/>
      <c r="C968" s="10"/>
      <c r="D968" s="10"/>
      <c r="E968" s="10"/>
      <c r="F968" s="10"/>
      <c r="G968" s="10"/>
      <c r="H968" s="10"/>
      <c r="I968" s="10"/>
      <c r="J968" s="10"/>
      <c r="K968" s="10"/>
      <c r="L968" s="10"/>
      <c r="M968" s="10"/>
      <c r="N968" s="10"/>
      <c r="O968" s="10"/>
      <c r="P968" s="10"/>
      <c r="Q968" s="10"/>
      <c r="R968" s="10"/>
      <c r="S968" s="11"/>
      <c r="T968" s="10"/>
      <c r="U968" s="12"/>
      <c r="V968" s="12"/>
      <c r="W968" s="12"/>
      <c r="X968" s="12"/>
      <c r="Y968" s="12"/>
      <c r="Z968" s="12"/>
      <c r="AA968" s="13"/>
    </row>
    <row r="969" spans="1:27" ht="18" customHeight="1">
      <c r="A969" s="14"/>
      <c r="B969" s="10"/>
      <c r="C969" s="10"/>
      <c r="D969" s="10"/>
      <c r="E969" s="10"/>
      <c r="F969" s="10"/>
      <c r="G969" s="10"/>
      <c r="H969" s="10"/>
      <c r="I969" s="10"/>
      <c r="J969" s="10"/>
      <c r="K969" s="10"/>
      <c r="L969" s="10"/>
      <c r="M969" s="10"/>
      <c r="N969" s="10"/>
      <c r="O969" s="10"/>
      <c r="P969" s="10"/>
      <c r="Q969" s="10"/>
      <c r="R969" s="10"/>
      <c r="S969" s="11"/>
      <c r="T969" s="10"/>
      <c r="U969" s="12"/>
      <c r="V969" s="12"/>
      <c r="W969" s="12"/>
      <c r="X969" s="12"/>
      <c r="Y969" s="12"/>
      <c r="Z969" s="12"/>
      <c r="AA969" s="13"/>
    </row>
    <row r="970" spans="1:27" ht="18" customHeight="1">
      <c r="A970" s="14"/>
      <c r="B970" s="10"/>
      <c r="C970" s="10"/>
      <c r="D970" s="10"/>
      <c r="E970" s="10"/>
      <c r="F970" s="10"/>
      <c r="G970" s="10"/>
      <c r="H970" s="10"/>
      <c r="I970" s="10"/>
      <c r="J970" s="10"/>
      <c r="K970" s="10"/>
      <c r="L970" s="10"/>
      <c r="M970" s="10"/>
      <c r="N970" s="10"/>
      <c r="O970" s="10"/>
      <c r="P970" s="10"/>
      <c r="Q970" s="10"/>
      <c r="R970" s="10"/>
      <c r="S970" s="11"/>
      <c r="T970" s="10"/>
      <c r="U970" s="12"/>
      <c r="V970" s="12"/>
      <c r="W970" s="12"/>
      <c r="X970" s="12"/>
      <c r="Y970" s="12"/>
      <c r="Z970" s="12"/>
      <c r="AA970" s="13"/>
    </row>
    <row r="971" spans="1:27" ht="18" customHeight="1">
      <c r="A971" s="14"/>
      <c r="B971" s="10"/>
      <c r="C971" s="10"/>
      <c r="D971" s="10"/>
      <c r="E971" s="10"/>
      <c r="F971" s="10"/>
      <c r="G971" s="10"/>
      <c r="H971" s="10"/>
      <c r="I971" s="10"/>
      <c r="J971" s="10"/>
      <c r="K971" s="10"/>
      <c r="L971" s="10"/>
      <c r="M971" s="10"/>
      <c r="N971" s="10"/>
      <c r="O971" s="10"/>
      <c r="P971" s="10"/>
      <c r="Q971" s="10"/>
      <c r="R971" s="10"/>
      <c r="S971" s="11"/>
      <c r="T971" s="10"/>
      <c r="U971" s="12"/>
      <c r="V971" s="12"/>
      <c r="W971" s="12"/>
      <c r="X971" s="12"/>
      <c r="Y971" s="12"/>
      <c r="Z971" s="12"/>
      <c r="AA971" s="13"/>
    </row>
    <row r="972" spans="1:27" ht="18" customHeight="1">
      <c r="A972" s="14"/>
      <c r="B972" s="10"/>
      <c r="C972" s="10"/>
      <c r="D972" s="10"/>
      <c r="E972" s="10"/>
      <c r="F972" s="10"/>
      <c r="G972" s="10"/>
      <c r="H972" s="10"/>
      <c r="I972" s="10"/>
      <c r="J972" s="10"/>
      <c r="K972" s="10"/>
      <c r="L972" s="10"/>
      <c r="M972" s="10"/>
      <c r="N972" s="10"/>
      <c r="O972" s="10"/>
      <c r="P972" s="10"/>
      <c r="Q972" s="10"/>
      <c r="R972" s="10"/>
      <c r="S972" s="11"/>
      <c r="T972" s="10"/>
      <c r="U972" s="12"/>
      <c r="V972" s="12"/>
      <c r="W972" s="12"/>
      <c r="X972" s="12"/>
      <c r="Y972" s="12"/>
      <c r="Z972" s="12"/>
      <c r="AA972" s="13"/>
    </row>
    <row r="973" spans="1:27" ht="18" customHeight="1">
      <c r="A973" s="14"/>
      <c r="B973" s="10"/>
      <c r="C973" s="10"/>
      <c r="D973" s="10"/>
      <c r="E973" s="10"/>
      <c r="F973" s="10"/>
      <c r="G973" s="10"/>
      <c r="H973" s="10"/>
      <c r="I973" s="10"/>
      <c r="J973" s="10"/>
      <c r="K973" s="10"/>
      <c r="L973" s="10"/>
      <c r="M973" s="10"/>
      <c r="N973" s="10"/>
      <c r="O973" s="10"/>
      <c r="P973" s="10"/>
      <c r="Q973" s="10"/>
      <c r="R973" s="10"/>
      <c r="S973" s="11"/>
      <c r="T973" s="10"/>
      <c r="U973" s="12"/>
      <c r="V973" s="12"/>
      <c r="W973" s="12"/>
      <c r="X973" s="12"/>
      <c r="Y973" s="12"/>
      <c r="Z973" s="12"/>
      <c r="AA973" s="13"/>
    </row>
    <row r="974" spans="1:27" ht="18" customHeight="1">
      <c r="A974" s="14"/>
      <c r="B974" s="10"/>
      <c r="C974" s="10"/>
      <c r="D974" s="10"/>
      <c r="E974" s="10"/>
      <c r="F974" s="10"/>
      <c r="G974" s="10"/>
      <c r="H974" s="10"/>
      <c r="I974" s="10"/>
      <c r="J974" s="10"/>
      <c r="K974" s="10"/>
      <c r="L974" s="10"/>
      <c r="M974" s="10"/>
      <c r="N974" s="10"/>
      <c r="O974" s="10"/>
      <c r="P974" s="10"/>
      <c r="Q974" s="10"/>
      <c r="R974" s="10"/>
      <c r="S974" s="11"/>
      <c r="T974" s="10"/>
      <c r="U974" s="12"/>
      <c r="V974" s="12"/>
      <c r="W974" s="12"/>
      <c r="X974" s="12"/>
      <c r="Y974" s="12"/>
      <c r="Z974" s="12"/>
      <c r="AA974" s="13"/>
    </row>
    <row r="975" spans="1:27" ht="18" customHeight="1">
      <c r="A975" s="14"/>
      <c r="B975" s="10"/>
      <c r="C975" s="10"/>
      <c r="D975" s="10"/>
      <c r="E975" s="10"/>
      <c r="F975" s="10"/>
      <c r="G975" s="10"/>
      <c r="H975" s="10"/>
      <c r="I975" s="10"/>
      <c r="J975" s="10"/>
      <c r="K975" s="10"/>
      <c r="L975" s="10"/>
      <c r="M975" s="10"/>
      <c r="N975" s="10"/>
      <c r="O975" s="10"/>
      <c r="P975" s="10"/>
      <c r="Q975" s="10"/>
      <c r="R975" s="10"/>
      <c r="S975" s="11"/>
      <c r="T975" s="10"/>
      <c r="U975" s="12"/>
      <c r="V975" s="12"/>
      <c r="W975" s="12"/>
      <c r="X975" s="12"/>
      <c r="Y975" s="12"/>
      <c r="Z975" s="12"/>
      <c r="AA975" s="13"/>
    </row>
    <row r="976" spans="1:27" ht="18" customHeight="1">
      <c r="A976" s="14"/>
      <c r="B976" s="10"/>
      <c r="C976" s="10"/>
      <c r="D976" s="10"/>
      <c r="E976" s="10"/>
      <c r="F976" s="10"/>
      <c r="G976" s="10"/>
      <c r="H976" s="10"/>
      <c r="I976" s="10"/>
      <c r="J976" s="10"/>
      <c r="K976" s="10"/>
      <c r="L976" s="10"/>
      <c r="M976" s="10"/>
      <c r="N976" s="10"/>
      <c r="O976" s="10"/>
      <c r="P976" s="10"/>
      <c r="Q976" s="10"/>
      <c r="R976" s="10"/>
      <c r="S976" s="11"/>
      <c r="T976" s="10"/>
      <c r="U976" s="12"/>
      <c r="V976" s="12"/>
      <c r="W976" s="12"/>
      <c r="X976" s="12"/>
      <c r="Y976" s="12"/>
      <c r="Z976" s="12"/>
      <c r="AA976" s="13"/>
    </row>
    <row r="977" spans="1:27" ht="18" customHeight="1">
      <c r="A977" s="14"/>
      <c r="B977" s="10"/>
      <c r="C977" s="10"/>
      <c r="D977" s="10"/>
      <c r="E977" s="10"/>
      <c r="F977" s="10"/>
      <c r="G977" s="10"/>
      <c r="H977" s="10"/>
      <c r="I977" s="10"/>
      <c r="J977" s="10"/>
      <c r="K977" s="10"/>
      <c r="L977" s="10"/>
      <c r="M977" s="10"/>
      <c r="N977" s="10"/>
      <c r="O977" s="10"/>
      <c r="P977" s="10"/>
      <c r="Q977" s="10"/>
      <c r="R977" s="10"/>
      <c r="S977" s="11"/>
      <c r="T977" s="10"/>
      <c r="U977" s="12"/>
      <c r="V977" s="12"/>
      <c r="W977" s="12"/>
      <c r="X977" s="12"/>
      <c r="Y977" s="12"/>
      <c r="Z977" s="12"/>
      <c r="AA977" s="13"/>
    </row>
    <row r="978" spans="1:27" ht="18" customHeight="1">
      <c r="A978" s="14"/>
      <c r="B978" s="10"/>
      <c r="C978" s="10"/>
      <c r="D978" s="10"/>
      <c r="E978" s="10"/>
      <c r="F978" s="10"/>
      <c r="G978" s="10"/>
      <c r="H978" s="10"/>
      <c r="I978" s="10"/>
      <c r="J978" s="10"/>
      <c r="K978" s="10"/>
      <c r="L978" s="10"/>
      <c r="M978" s="10"/>
      <c r="N978" s="10"/>
      <c r="O978" s="10"/>
      <c r="P978" s="10"/>
      <c r="Q978" s="10"/>
      <c r="R978" s="10"/>
      <c r="S978" s="11"/>
      <c r="T978" s="10"/>
      <c r="U978" s="12"/>
      <c r="V978" s="12"/>
      <c r="W978" s="12"/>
      <c r="X978" s="12"/>
      <c r="Y978" s="12"/>
      <c r="Z978" s="12"/>
      <c r="AA978" s="13"/>
    </row>
    <row r="979" spans="1:27" ht="18" customHeight="1">
      <c r="A979" s="14"/>
      <c r="B979" s="10"/>
      <c r="C979" s="10"/>
      <c r="D979" s="10"/>
      <c r="E979" s="10"/>
      <c r="F979" s="10"/>
      <c r="G979" s="10"/>
      <c r="H979" s="10"/>
      <c r="I979" s="10"/>
      <c r="J979" s="10"/>
      <c r="K979" s="10"/>
      <c r="L979" s="10"/>
      <c r="M979" s="10"/>
      <c r="N979" s="10"/>
      <c r="O979" s="10"/>
      <c r="P979" s="10"/>
      <c r="Q979" s="10"/>
      <c r="R979" s="10"/>
      <c r="S979" s="11"/>
      <c r="T979" s="10"/>
      <c r="U979" s="12"/>
      <c r="V979" s="12"/>
      <c r="W979" s="12"/>
      <c r="X979" s="12"/>
      <c r="Y979" s="12"/>
      <c r="Z979" s="12"/>
      <c r="AA979" s="13"/>
    </row>
    <row r="980" spans="1:27" ht="18" customHeight="1">
      <c r="A980" s="14"/>
      <c r="B980" s="10"/>
      <c r="C980" s="10"/>
      <c r="D980" s="10"/>
      <c r="E980" s="10"/>
      <c r="F980" s="10"/>
      <c r="G980" s="10"/>
      <c r="H980" s="10"/>
      <c r="I980" s="10"/>
      <c r="J980" s="10"/>
      <c r="K980" s="10"/>
      <c r="L980" s="10"/>
      <c r="M980" s="10"/>
      <c r="N980" s="10"/>
      <c r="O980" s="10"/>
      <c r="P980" s="10"/>
      <c r="Q980" s="10"/>
      <c r="R980" s="10"/>
      <c r="S980" s="11"/>
      <c r="T980" s="10"/>
      <c r="U980" s="12"/>
      <c r="V980" s="12"/>
      <c r="W980" s="12"/>
      <c r="X980" s="12"/>
      <c r="Y980" s="12"/>
      <c r="Z980" s="12"/>
      <c r="AA980" s="13"/>
    </row>
    <row r="981" spans="1:27" ht="18" customHeight="1">
      <c r="A981" s="14"/>
      <c r="B981" s="10"/>
      <c r="C981" s="10"/>
      <c r="D981" s="10"/>
      <c r="E981" s="10"/>
      <c r="F981" s="10"/>
      <c r="G981" s="10"/>
      <c r="H981" s="10"/>
      <c r="I981" s="10"/>
      <c r="J981" s="10"/>
      <c r="K981" s="10"/>
      <c r="L981" s="10"/>
      <c r="M981" s="10"/>
      <c r="N981" s="10"/>
      <c r="O981" s="10"/>
      <c r="P981" s="10"/>
      <c r="Q981" s="10"/>
      <c r="R981" s="10"/>
      <c r="S981" s="11"/>
      <c r="T981" s="10"/>
      <c r="U981" s="12"/>
      <c r="V981" s="12"/>
      <c r="W981" s="12"/>
      <c r="X981" s="12"/>
      <c r="Y981" s="12"/>
      <c r="Z981" s="12"/>
      <c r="AA981" s="13"/>
    </row>
    <row r="982" spans="1:27" ht="18" customHeight="1">
      <c r="A982" s="14"/>
      <c r="B982" s="10"/>
      <c r="C982" s="10"/>
      <c r="D982" s="10"/>
      <c r="E982" s="10"/>
      <c r="F982" s="10"/>
      <c r="G982" s="10"/>
      <c r="H982" s="10"/>
      <c r="I982" s="10"/>
      <c r="J982" s="10"/>
      <c r="K982" s="10"/>
      <c r="L982" s="10"/>
      <c r="M982" s="10"/>
      <c r="N982" s="10"/>
      <c r="O982" s="10"/>
      <c r="P982" s="10"/>
      <c r="Q982" s="10"/>
      <c r="R982" s="10"/>
      <c r="S982" s="11"/>
      <c r="T982" s="10"/>
      <c r="U982" s="12"/>
      <c r="V982" s="12"/>
      <c r="W982" s="12"/>
      <c r="X982" s="12"/>
      <c r="Y982" s="12"/>
      <c r="Z982" s="12"/>
      <c r="AA982" s="13"/>
    </row>
    <row r="983" spans="1:27" ht="18" customHeight="1">
      <c r="A983" s="14"/>
      <c r="B983" s="10"/>
      <c r="C983" s="10"/>
      <c r="D983" s="10"/>
      <c r="E983" s="10"/>
      <c r="F983" s="10"/>
      <c r="G983" s="10"/>
      <c r="H983" s="10"/>
      <c r="I983" s="10"/>
      <c r="J983" s="10"/>
      <c r="K983" s="10"/>
      <c r="L983" s="10"/>
      <c r="M983" s="10"/>
      <c r="N983" s="10"/>
      <c r="O983" s="10"/>
      <c r="P983" s="10"/>
      <c r="Q983" s="10"/>
      <c r="R983" s="10"/>
      <c r="S983" s="11"/>
      <c r="T983" s="10"/>
      <c r="U983" s="12"/>
      <c r="V983" s="12"/>
      <c r="W983" s="12"/>
      <c r="X983" s="12"/>
      <c r="Y983" s="12"/>
      <c r="Z983" s="12"/>
      <c r="AA983" s="13"/>
    </row>
    <row r="984" spans="1:27" ht="18" customHeight="1">
      <c r="A984" s="14"/>
      <c r="B984" s="10"/>
      <c r="C984" s="10"/>
      <c r="D984" s="10"/>
      <c r="E984" s="10"/>
      <c r="F984" s="10"/>
      <c r="G984" s="10"/>
      <c r="H984" s="10"/>
      <c r="I984" s="10"/>
      <c r="J984" s="10"/>
      <c r="K984" s="10"/>
      <c r="L984" s="10"/>
      <c r="M984" s="10"/>
      <c r="N984" s="10"/>
      <c r="O984" s="10"/>
      <c r="P984" s="10"/>
      <c r="Q984" s="10"/>
      <c r="R984" s="10"/>
      <c r="S984" s="11"/>
      <c r="T984" s="10"/>
      <c r="U984" s="12"/>
      <c r="V984" s="12"/>
      <c r="W984" s="12"/>
      <c r="X984" s="12"/>
      <c r="Y984" s="12"/>
      <c r="Z984" s="12"/>
      <c r="AA984" s="13"/>
    </row>
    <row r="985" spans="1:27" ht="18" customHeight="1">
      <c r="A985" s="14"/>
      <c r="B985" s="10"/>
      <c r="C985" s="10"/>
      <c r="D985" s="10"/>
      <c r="E985" s="10"/>
      <c r="F985" s="10"/>
      <c r="G985" s="10"/>
      <c r="H985" s="10"/>
      <c r="I985" s="10"/>
      <c r="J985" s="10"/>
      <c r="K985" s="10"/>
      <c r="L985" s="10"/>
      <c r="M985" s="10"/>
      <c r="N985" s="10"/>
      <c r="O985" s="10"/>
      <c r="P985" s="10"/>
      <c r="Q985" s="10"/>
      <c r="R985" s="10"/>
      <c r="S985" s="11"/>
      <c r="T985" s="10"/>
      <c r="U985" s="12"/>
      <c r="V985" s="12"/>
      <c r="W985" s="12"/>
      <c r="X985" s="12"/>
      <c r="Y985" s="12"/>
      <c r="Z985" s="12"/>
      <c r="AA985" s="13"/>
    </row>
    <row r="986" spans="1:27" ht="18" customHeight="1">
      <c r="A986" s="14"/>
      <c r="B986" s="10"/>
      <c r="C986" s="10"/>
      <c r="D986" s="10"/>
      <c r="E986" s="10"/>
      <c r="F986" s="10"/>
      <c r="G986" s="10"/>
      <c r="H986" s="10"/>
      <c r="I986" s="10"/>
      <c r="J986" s="10"/>
      <c r="K986" s="10"/>
      <c r="L986" s="10"/>
      <c r="M986" s="10"/>
      <c r="N986" s="10"/>
      <c r="O986" s="10"/>
      <c r="P986" s="10"/>
      <c r="Q986" s="10"/>
      <c r="R986" s="10"/>
      <c r="S986" s="11"/>
      <c r="T986" s="10"/>
      <c r="U986" s="12"/>
      <c r="V986" s="12"/>
      <c r="W986" s="12"/>
      <c r="X986" s="12"/>
      <c r="Y986" s="12"/>
      <c r="Z986" s="12"/>
      <c r="AA986" s="13"/>
    </row>
    <row r="987" spans="1:27" ht="18" customHeight="1">
      <c r="A987" s="14"/>
      <c r="B987" s="10"/>
      <c r="C987" s="10"/>
      <c r="D987" s="10"/>
      <c r="E987" s="10"/>
      <c r="F987" s="10"/>
      <c r="G987" s="10"/>
      <c r="H987" s="10"/>
      <c r="I987" s="10"/>
      <c r="J987" s="10"/>
      <c r="K987" s="10"/>
      <c r="L987" s="10"/>
      <c r="M987" s="10"/>
      <c r="N987" s="10"/>
      <c r="O987" s="10"/>
      <c r="P987" s="10"/>
      <c r="Q987" s="10"/>
      <c r="R987" s="10"/>
      <c r="S987" s="11"/>
      <c r="T987" s="10"/>
      <c r="U987" s="12"/>
      <c r="V987" s="12"/>
      <c r="W987" s="12"/>
      <c r="X987" s="12"/>
      <c r="Y987" s="12"/>
      <c r="Z987" s="12"/>
      <c r="AA987" s="13"/>
    </row>
    <row r="988" spans="1:27" ht="18" customHeight="1">
      <c r="A988" s="14"/>
      <c r="B988" s="10"/>
      <c r="C988" s="10"/>
      <c r="D988" s="10"/>
      <c r="E988" s="10"/>
      <c r="F988" s="10"/>
      <c r="G988" s="10"/>
      <c r="H988" s="10"/>
      <c r="I988" s="10"/>
      <c r="J988" s="10"/>
      <c r="K988" s="10"/>
      <c r="L988" s="10"/>
      <c r="M988" s="10"/>
      <c r="N988" s="10"/>
      <c r="O988" s="10"/>
      <c r="P988" s="10"/>
      <c r="Q988" s="10"/>
      <c r="R988" s="10"/>
      <c r="S988" s="11"/>
      <c r="T988" s="10"/>
      <c r="U988" s="12"/>
      <c r="V988" s="12"/>
      <c r="W988" s="12"/>
      <c r="X988" s="12"/>
      <c r="Y988" s="12"/>
      <c r="Z988" s="12"/>
      <c r="AA988" s="13"/>
    </row>
    <row r="989" spans="1:27" ht="18" customHeight="1">
      <c r="A989" s="14"/>
      <c r="B989" s="10"/>
      <c r="C989" s="10"/>
      <c r="D989" s="10"/>
      <c r="E989" s="10"/>
      <c r="F989" s="10"/>
      <c r="G989" s="10"/>
      <c r="H989" s="10"/>
      <c r="I989" s="10"/>
      <c r="J989" s="10"/>
      <c r="K989" s="10"/>
      <c r="L989" s="10"/>
      <c r="M989" s="10"/>
      <c r="N989" s="10"/>
      <c r="O989" s="10"/>
      <c r="P989" s="10"/>
      <c r="Q989" s="10"/>
      <c r="R989" s="10"/>
      <c r="S989" s="11"/>
      <c r="T989" s="10"/>
      <c r="U989" s="12"/>
      <c r="V989" s="12"/>
      <c r="W989" s="12"/>
      <c r="X989" s="12"/>
      <c r="Y989" s="12"/>
      <c r="Z989" s="12"/>
      <c r="AA989" s="13"/>
    </row>
    <row r="990" spans="1:27" ht="18" customHeight="1">
      <c r="A990" s="14"/>
      <c r="B990" s="10"/>
      <c r="C990" s="10"/>
      <c r="D990" s="10"/>
      <c r="E990" s="10"/>
      <c r="F990" s="10"/>
      <c r="G990" s="10"/>
      <c r="H990" s="10"/>
      <c r="I990" s="10"/>
      <c r="J990" s="10"/>
      <c r="K990" s="10"/>
      <c r="L990" s="10"/>
      <c r="M990" s="10"/>
      <c r="N990" s="10"/>
      <c r="O990" s="10"/>
      <c r="P990" s="10"/>
      <c r="Q990" s="10"/>
      <c r="R990" s="10"/>
      <c r="S990" s="11"/>
      <c r="T990" s="10"/>
      <c r="U990" s="12"/>
      <c r="V990" s="12"/>
      <c r="W990" s="12"/>
      <c r="X990" s="12"/>
      <c r="Y990" s="12"/>
      <c r="Z990" s="12"/>
      <c r="AA990" s="13"/>
    </row>
    <row r="991" spans="1:27" ht="18" customHeight="1">
      <c r="A991" s="14"/>
      <c r="B991" s="10"/>
      <c r="C991" s="10"/>
      <c r="D991" s="10"/>
      <c r="E991" s="10"/>
      <c r="F991" s="10"/>
      <c r="G991" s="10"/>
      <c r="H991" s="10"/>
      <c r="I991" s="10"/>
      <c r="J991" s="10"/>
      <c r="K991" s="10"/>
      <c r="L991" s="10"/>
      <c r="M991" s="10"/>
      <c r="N991" s="10"/>
      <c r="O991" s="10"/>
      <c r="P991" s="10"/>
      <c r="Q991" s="10"/>
      <c r="R991" s="10"/>
      <c r="S991" s="11"/>
      <c r="T991" s="10"/>
      <c r="U991" s="12"/>
      <c r="V991" s="12"/>
      <c r="W991" s="12"/>
      <c r="X991" s="12"/>
      <c r="Y991" s="12"/>
      <c r="Z991" s="12"/>
      <c r="AA991" s="13"/>
    </row>
    <row r="992" spans="1:27" ht="18" customHeight="1">
      <c r="A992" s="14"/>
      <c r="B992" s="10"/>
      <c r="C992" s="10"/>
      <c r="D992" s="10"/>
      <c r="E992" s="10"/>
      <c r="F992" s="10"/>
      <c r="G992" s="10"/>
      <c r="H992" s="10"/>
      <c r="I992" s="7"/>
      <c r="J992" s="7"/>
      <c r="K992" s="10"/>
      <c r="L992" s="10"/>
      <c r="M992" s="10"/>
      <c r="N992" s="10"/>
      <c r="O992" s="10"/>
      <c r="P992" s="10"/>
      <c r="Q992" s="10"/>
      <c r="R992" s="10"/>
      <c r="S992" s="11"/>
      <c r="T992" s="10"/>
      <c r="U992" s="12"/>
      <c r="V992" s="12"/>
      <c r="W992" s="12"/>
      <c r="X992" s="12"/>
      <c r="Y992" s="12"/>
      <c r="Z992" s="12"/>
      <c r="AA992" s="13"/>
    </row>
  </sheetData>
  <autoFilter ref="A1:AA179" xr:uid="{415FB2DC-8425-4533-A5CB-092BE3686D5C}">
    <sortState xmlns:xlrd2="http://schemas.microsoft.com/office/spreadsheetml/2017/richdata2" ref="A2:AA179">
      <sortCondition ref="A1"/>
    </sortState>
  </autoFilter>
  <hyperlinks>
    <hyperlink ref="D47" r:id="rId1" xr:uid="{00000000-0004-0000-0100-000000000000}"/>
    <hyperlink ref="E47" r:id="rId2" xr:uid="{00000000-0004-0000-0100-000001000000}"/>
    <hyperlink ref="D48" r:id="rId3" xr:uid="{00000000-0004-0000-0100-000002000000}"/>
    <hyperlink ref="E48" r:id="rId4" xr:uid="{00000000-0004-0000-0100-000003000000}"/>
    <hyperlink ref="D49" r:id="rId5" xr:uid="{00000000-0004-0000-0100-000004000000}"/>
    <hyperlink ref="E49" r:id="rId6" xr:uid="{00000000-0004-0000-0100-000005000000}"/>
    <hyperlink ref="D50" r:id="rId7" xr:uid="{00000000-0004-0000-0100-000006000000}"/>
    <hyperlink ref="E50" r:id="rId8" xr:uid="{00000000-0004-0000-0100-000007000000}"/>
    <hyperlink ref="D51" r:id="rId9" xr:uid="{00000000-0004-0000-0100-000008000000}"/>
    <hyperlink ref="E51" r:id="rId10" xr:uid="{00000000-0004-0000-0100-000009000000}"/>
    <hyperlink ref="D52" r:id="rId11" xr:uid="{00000000-0004-0000-0100-00000A000000}"/>
    <hyperlink ref="E52" r:id="rId12" xr:uid="{00000000-0004-0000-0100-00000B000000}"/>
    <hyperlink ref="D53" r:id="rId13" xr:uid="{00000000-0004-0000-0100-00000C000000}"/>
    <hyperlink ref="E53" r:id="rId14" xr:uid="{00000000-0004-0000-0100-00000D000000}"/>
    <hyperlink ref="D54" r:id="rId15" xr:uid="{00000000-0004-0000-0100-00000E000000}"/>
    <hyperlink ref="E54" r:id="rId16" xr:uid="{00000000-0004-0000-0100-00000F000000}"/>
    <hyperlink ref="D55" r:id="rId17" xr:uid="{00000000-0004-0000-0100-000010000000}"/>
    <hyperlink ref="E55" r:id="rId18" xr:uid="{00000000-0004-0000-0100-000011000000}"/>
    <hyperlink ref="D56" r:id="rId19" xr:uid="{00000000-0004-0000-0100-000012000000}"/>
    <hyperlink ref="E56" r:id="rId20" xr:uid="{00000000-0004-0000-0100-000013000000}"/>
    <hyperlink ref="D57" r:id="rId21" xr:uid="{00000000-0004-0000-0100-000014000000}"/>
    <hyperlink ref="E57" r:id="rId22" xr:uid="{00000000-0004-0000-0100-000015000000}"/>
    <hyperlink ref="D58" r:id="rId23" xr:uid="{00000000-0004-0000-0100-000016000000}"/>
    <hyperlink ref="E58" r:id="rId24" xr:uid="{00000000-0004-0000-0100-000017000000}"/>
    <hyperlink ref="D59" r:id="rId25" xr:uid="{00000000-0004-0000-0100-000018000000}"/>
    <hyperlink ref="E59" r:id="rId26" xr:uid="{00000000-0004-0000-0100-000019000000}"/>
    <hyperlink ref="D3" r:id="rId27" xr:uid="{00000000-0004-0000-0100-00001A000000}"/>
    <hyperlink ref="E3" r:id="rId28" xr:uid="{00000000-0004-0000-0100-00001B000000}"/>
    <hyperlink ref="D60" r:id="rId29" xr:uid="{00000000-0004-0000-0100-00001C000000}"/>
    <hyperlink ref="E60" r:id="rId30" xr:uid="{00000000-0004-0000-0100-00001D000000}"/>
    <hyperlink ref="D61" r:id="rId31" xr:uid="{00000000-0004-0000-0100-00001E000000}"/>
    <hyperlink ref="D62" r:id="rId32" xr:uid="{00000000-0004-0000-0100-00001F000000}"/>
    <hyperlink ref="E62" r:id="rId33" xr:uid="{00000000-0004-0000-0100-000020000000}"/>
    <hyperlink ref="D71" r:id="rId34" xr:uid="{00000000-0004-0000-0100-000021000000}"/>
    <hyperlink ref="E71" r:id="rId35" xr:uid="{00000000-0004-0000-0100-000022000000}"/>
    <hyperlink ref="D72" r:id="rId36" xr:uid="{00000000-0004-0000-0100-000023000000}"/>
    <hyperlink ref="E72" r:id="rId37" xr:uid="{00000000-0004-0000-0100-000024000000}"/>
    <hyperlink ref="D73" r:id="rId38" xr:uid="{00000000-0004-0000-0100-000025000000}"/>
    <hyperlink ref="E73" r:id="rId39" xr:uid="{00000000-0004-0000-0100-000026000000}"/>
    <hyperlink ref="D4" r:id="rId40" xr:uid="{00000000-0004-0000-0100-000027000000}"/>
    <hyperlink ref="E4" r:id="rId41" xr:uid="{00000000-0004-0000-0100-000028000000}"/>
    <hyperlink ref="D74" r:id="rId42" xr:uid="{00000000-0004-0000-0100-000029000000}"/>
    <hyperlink ref="E74" r:id="rId43" xr:uid="{00000000-0004-0000-0100-00002A000000}"/>
    <hyperlink ref="D63" r:id="rId44" xr:uid="{00000000-0004-0000-0100-00002B000000}"/>
    <hyperlink ref="D75" r:id="rId45" xr:uid="{00000000-0004-0000-0100-00002C000000}"/>
    <hyperlink ref="E75" r:id="rId46" xr:uid="{00000000-0004-0000-0100-00002D000000}"/>
    <hyperlink ref="D76" r:id="rId47" xr:uid="{00000000-0004-0000-0100-00002E000000}"/>
    <hyperlink ref="E76" r:id="rId48" xr:uid="{00000000-0004-0000-0100-00002F000000}"/>
    <hyperlink ref="D77" r:id="rId49" xr:uid="{00000000-0004-0000-0100-000030000000}"/>
    <hyperlink ref="E77" r:id="rId50" xr:uid="{00000000-0004-0000-0100-000031000000}"/>
    <hyperlink ref="D78" r:id="rId51" xr:uid="{00000000-0004-0000-0100-000032000000}"/>
    <hyperlink ref="E78" r:id="rId52" xr:uid="{00000000-0004-0000-0100-000033000000}"/>
    <hyperlink ref="D79" r:id="rId53" xr:uid="{00000000-0004-0000-0100-000034000000}"/>
    <hyperlink ref="E79" r:id="rId54" xr:uid="{00000000-0004-0000-0100-000035000000}"/>
    <hyperlink ref="D80" r:id="rId55" xr:uid="{00000000-0004-0000-0100-000036000000}"/>
    <hyperlink ref="E80" r:id="rId56" xr:uid="{00000000-0004-0000-0100-000037000000}"/>
    <hyperlink ref="D81" r:id="rId57" xr:uid="{00000000-0004-0000-0100-000038000000}"/>
    <hyperlink ref="E81" r:id="rId58" xr:uid="{00000000-0004-0000-0100-000039000000}"/>
    <hyperlink ref="D5" r:id="rId59" xr:uid="{00000000-0004-0000-0100-00003A000000}"/>
    <hyperlink ref="E5" r:id="rId60" xr:uid="{00000000-0004-0000-0100-00003B000000}"/>
    <hyperlink ref="D82" r:id="rId61" xr:uid="{00000000-0004-0000-0100-00003C000000}"/>
    <hyperlink ref="E82" r:id="rId62" xr:uid="{00000000-0004-0000-0100-00003D000000}"/>
    <hyperlink ref="D83" r:id="rId63" xr:uid="{00000000-0004-0000-0100-00003E000000}"/>
    <hyperlink ref="E83" r:id="rId64" xr:uid="{00000000-0004-0000-0100-00003F000000}"/>
    <hyperlink ref="D6" r:id="rId65" xr:uid="{00000000-0004-0000-0100-000040000000}"/>
    <hyperlink ref="E6" r:id="rId66" xr:uid="{00000000-0004-0000-0100-000041000000}"/>
    <hyperlink ref="D7" r:id="rId67" xr:uid="{00000000-0004-0000-0100-000042000000}"/>
    <hyperlink ref="E7" r:id="rId68" xr:uid="{00000000-0004-0000-0100-000043000000}"/>
    <hyperlink ref="D8" r:id="rId69" xr:uid="{00000000-0004-0000-0100-000044000000}"/>
    <hyperlink ref="E8" r:id="rId70" xr:uid="{00000000-0004-0000-0100-000045000000}"/>
    <hyperlink ref="D9" r:id="rId71" xr:uid="{00000000-0004-0000-0100-000046000000}"/>
    <hyperlink ref="E9" r:id="rId72" xr:uid="{00000000-0004-0000-0100-000047000000}"/>
    <hyperlink ref="D10" r:id="rId73" xr:uid="{00000000-0004-0000-0100-000048000000}"/>
    <hyperlink ref="E10" r:id="rId74" xr:uid="{00000000-0004-0000-0100-000049000000}"/>
    <hyperlink ref="D84" r:id="rId75" xr:uid="{00000000-0004-0000-0100-00004A000000}"/>
    <hyperlink ref="E84" r:id="rId76" xr:uid="{00000000-0004-0000-0100-00004B000000}"/>
    <hyperlink ref="D85" r:id="rId77" xr:uid="{00000000-0004-0000-0100-00004C000000}"/>
    <hyperlink ref="E85" r:id="rId78" xr:uid="{00000000-0004-0000-0100-00004D000000}"/>
    <hyperlink ref="D86" r:id="rId79" xr:uid="{00000000-0004-0000-0100-00004E000000}"/>
    <hyperlink ref="E86" r:id="rId80" xr:uid="{00000000-0004-0000-0100-00004F000000}"/>
    <hyperlink ref="D11" r:id="rId81" xr:uid="{00000000-0004-0000-0100-000050000000}"/>
    <hyperlink ref="E11" r:id="rId82" xr:uid="{00000000-0004-0000-0100-000051000000}"/>
    <hyperlink ref="D12" r:id="rId83" xr:uid="{00000000-0004-0000-0100-000052000000}"/>
    <hyperlink ref="E12" r:id="rId84" xr:uid="{00000000-0004-0000-0100-000053000000}"/>
    <hyperlink ref="D87" r:id="rId85" xr:uid="{00000000-0004-0000-0100-000054000000}"/>
    <hyperlink ref="E87" r:id="rId86" xr:uid="{00000000-0004-0000-0100-000055000000}"/>
    <hyperlink ref="D13" r:id="rId87" xr:uid="{00000000-0004-0000-0100-000056000000}"/>
    <hyperlink ref="E13" r:id="rId88" xr:uid="{00000000-0004-0000-0100-000057000000}"/>
    <hyperlink ref="D88" r:id="rId89" xr:uid="{00000000-0004-0000-0100-000058000000}"/>
    <hyperlink ref="E88" r:id="rId90" xr:uid="{00000000-0004-0000-0100-000059000000}"/>
    <hyperlink ref="D14" r:id="rId91" xr:uid="{00000000-0004-0000-0100-00005A000000}"/>
    <hyperlink ref="E14" r:id="rId92" xr:uid="{00000000-0004-0000-0100-00005B000000}"/>
    <hyperlink ref="D89" r:id="rId93" xr:uid="{00000000-0004-0000-0100-00005C000000}"/>
    <hyperlink ref="E89" r:id="rId94" xr:uid="{00000000-0004-0000-0100-00005D000000}"/>
    <hyperlink ref="D15" r:id="rId95" xr:uid="{00000000-0004-0000-0100-00005E000000}"/>
    <hyperlink ref="E15" r:id="rId96" xr:uid="{00000000-0004-0000-0100-00005F000000}"/>
    <hyperlink ref="D90" r:id="rId97" xr:uid="{00000000-0004-0000-0100-000060000000}"/>
    <hyperlink ref="E90" r:id="rId98" xr:uid="{00000000-0004-0000-0100-000061000000}"/>
    <hyperlink ref="D91" r:id="rId99" xr:uid="{00000000-0004-0000-0100-000062000000}"/>
    <hyperlink ref="E91" r:id="rId100" xr:uid="{00000000-0004-0000-0100-000063000000}"/>
    <hyperlink ref="D16" r:id="rId101" xr:uid="{00000000-0004-0000-0100-000064000000}"/>
    <hyperlink ref="E16" r:id="rId102" xr:uid="{00000000-0004-0000-0100-000065000000}"/>
    <hyperlink ref="D92" r:id="rId103" xr:uid="{00000000-0004-0000-0100-000066000000}"/>
    <hyperlink ref="E92" r:id="rId104" xr:uid="{00000000-0004-0000-0100-000067000000}"/>
    <hyperlink ref="D17" r:id="rId105" xr:uid="{00000000-0004-0000-0100-000068000000}"/>
    <hyperlink ref="E17" r:id="rId106" xr:uid="{00000000-0004-0000-0100-000069000000}"/>
    <hyperlink ref="D93" r:id="rId107" xr:uid="{00000000-0004-0000-0100-00006A000000}"/>
    <hyperlink ref="E93" r:id="rId108" xr:uid="{00000000-0004-0000-0100-00006B000000}"/>
    <hyperlink ref="D18" r:id="rId109" xr:uid="{00000000-0004-0000-0100-00006C000000}"/>
    <hyperlink ref="E18" r:id="rId110" xr:uid="{00000000-0004-0000-0100-00006D000000}"/>
    <hyperlink ref="D94" r:id="rId111" xr:uid="{00000000-0004-0000-0100-00006E000000}"/>
    <hyperlink ref="E94" r:id="rId112" xr:uid="{00000000-0004-0000-0100-00006F000000}"/>
    <hyperlink ref="D95" r:id="rId113" xr:uid="{00000000-0004-0000-0100-000070000000}"/>
    <hyperlink ref="D19" r:id="rId114" location="about" xr:uid="{00000000-0004-0000-0100-000071000000}"/>
    <hyperlink ref="D20" r:id="rId115" xr:uid="{00000000-0004-0000-0100-000072000000}"/>
    <hyperlink ref="D96" r:id="rId116" xr:uid="{00000000-0004-0000-0100-000073000000}"/>
    <hyperlink ref="D97" r:id="rId117" xr:uid="{00000000-0004-0000-0100-000074000000}"/>
    <hyperlink ref="D98" r:id="rId118" xr:uid="{00000000-0004-0000-0100-000075000000}"/>
    <hyperlink ref="D99" r:id="rId119" xr:uid="{00000000-0004-0000-0100-000076000000}"/>
    <hyperlink ref="D100" r:id="rId120" xr:uid="{00000000-0004-0000-0100-000077000000}"/>
    <hyperlink ref="D21" r:id="rId121" xr:uid="{00000000-0004-0000-0100-000078000000}"/>
    <hyperlink ref="E21" r:id="rId122" xr:uid="{00000000-0004-0000-0100-000079000000}"/>
    <hyperlink ref="D22" r:id="rId123" xr:uid="{00000000-0004-0000-0100-00007A000000}"/>
    <hyperlink ref="E22" r:id="rId124" xr:uid="{00000000-0004-0000-0100-00007B000000}"/>
    <hyperlink ref="D23" r:id="rId125" xr:uid="{00000000-0004-0000-0100-00007C000000}"/>
    <hyperlink ref="E23" r:id="rId126" xr:uid="{00000000-0004-0000-0100-00007D000000}"/>
    <hyperlink ref="D2" r:id="rId127" xr:uid="{00000000-0004-0000-0100-00007E000000}"/>
    <hyperlink ref="E2" r:id="rId128" xr:uid="{00000000-0004-0000-0100-00007F000000}"/>
    <hyperlink ref="D101" r:id="rId129" xr:uid="{00000000-0004-0000-0100-000080000000}"/>
    <hyperlink ref="E101" r:id="rId130" xr:uid="{00000000-0004-0000-0100-000081000000}"/>
    <hyperlink ref="D24" r:id="rId131" xr:uid="{00000000-0004-0000-0100-000082000000}"/>
    <hyperlink ref="E24" r:id="rId132" xr:uid="{00000000-0004-0000-0100-000083000000}"/>
    <hyperlink ref="D25" r:id="rId133" xr:uid="{00000000-0004-0000-0100-000084000000}"/>
    <hyperlink ref="E25" r:id="rId134" xr:uid="{00000000-0004-0000-0100-000085000000}"/>
    <hyperlink ref="D26" r:id="rId135" xr:uid="{00000000-0004-0000-0100-000086000000}"/>
    <hyperlink ref="E26" r:id="rId136" xr:uid="{00000000-0004-0000-0100-000087000000}"/>
    <hyperlink ref="D102" r:id="rId137" xr:uid="{00000000-0004-0000-0100-000088000000}"/>
    <hyperlink ref="E102" r:id="rId138" xr:uid="{00000000-0004-0000-0100-000089000000}"/>
    <hyperlink ref="D27" r:id="rId139" xr:uid="{00000000-0004-0000-0100-00008A000000}"/>
    <hyperlink ref="E27" r:id="rId140" xr:uid="{00000000-0004-0000-0100-00008B000000}"/>
    <hyperlink ref="D28" r:id="rId141" xr:uid="{00000000-0004-0000-0100-00008C000000}"/>
    <hyperlink ref="E28" r:id="rId142" xr:uid="{00000000-0004-0000-0100-00008D000000}"/>
    <hyperlink ref="D29" r:id="rId143" xr:uid="{00000000-0004-0000-0100-00008E000000}"/>
    <hyperlink ref="E29" r:id="rId144" xr:uid="{00000000-0004-0000-0100-00008F000000}"/>
    <hyperlink ref="D103" r:id="rId145" xr:uid="{00000000-0004-0000-0100-000090000000}"/>
    <hyperlink ref="E103" r:id="rId146" xr:uid="{00000000-0004-0000-0100-000091000000}"/>
    <hyperlink ref="D104" r:id="rId147" xr:uid="{00000000-0004-0000-0100-000092000000}"/>
    <hyperlink ref="E104" r:id="rId148" xr:uid="{00000000-0004-0000-0100-000093000000}"/>
    <hyperlink ref="D105" r:id="rId149" xr:uid="{00000000-0004-0000-0100-000094000000}"/>
    <hyperlink ref="E105" r:id="rId150" xr:uid="{00000000-0004-0000-0100-000095000000}"/>
    <hyperlink ref="D30" r:id="rId151" xr:uid="{00000000-0004-0000-0100-000096000000}"/>
    <hyperlink ref="E30" r:id="rId152" xr:uid="{00000000-0004-0000-0100-000097000000}"/>
    <hyperlink ref="D106" r:id="rId153" xr:uid="{00000000-0004-0000-0100-000098000000}"/>
    <hyperlink ref="E106" r:id="rId154" xr:uid="{00000000-0004-0000-0100-000099000000}"/>
    <hyperlink ref="D107" r:id="rId155" xr:uid="{00000000-0004-0000-0100-00009A000000}"/>
    <hyperlink ref="E107" r:id="rId156" xr:uid="{00000000-0004-0000-0100-00009B000000}"/>
    <hyperlink ref="D31" r:id="rId157" xr:uid="{00000000-0004-0000-0100-00009C000000}"/>
    <hyperlink ref="E31" r:id="rId158" xr:uid="{00000000-0004-0000-0100-00009D000000}"/>
    <hyperlink ref="D108" r:id="rId159" xr:uid="{00000000-0004-0000-0100-00009E000000}"/>
    <hyperlink ref="E108" r:id="rId160" xr:uid="{00000000-0004-0000-0100-00009F000000}"/>
    <hyperlink ref="D109" r:id="rId161" xr:uid="{00000000-0004-0000-0100-0000A0000000}"/>
    <hyperlink ref="E109" r:id="rId162" xr:uid="{00000000-0004-0000-0100-0000A1000000}"/>
    <hyperlink ref="D110" r:id="rId163" xr:uid="{00000000-0004-0000-0100-0000A2000000}"/>
    <hyperlink ref="E110" r:id="rId164" xr:uid="{00000000-0004-0000-0100-0000A3000000}"/>
    <hyperlink ref="D111" r:id="rId165" xr:uid="{00000000-0004-0000-0100-0000A4000000}"/>
    <hyperlink ref="E111" r:id="rId166" xr:uid="{00000000-0004-0000-0100-0000A5000000}"/>
    <hyperlink ref="D112" r:id="rId167" xr:uid="{00000000-0004-0000-0100-0000A6000000}"/>
    <hyperlink ref="E112" r:id="rId168" xr:uid="{00000000-0004-0000-0100-0000A7000000}"/>
    <hyperlink ref="D113" r:id="rId169" xr:uid="{00000000-0004-0000-0100-0000A8000000}"/>
    <hyperlink ref="E113" r:id="rId170" xr:uid="{00000000-0004-0000-0100-0000A9000000}"/>
    <hyperlink ref="D114" r:id="rId171" xr:uid="{00000000-0004-0000-0100-0000AA000000}"/>
    <hyperlink ref="E114" r:id="rId172" xr:uid="{00000000-0004-0000-0100-0000AB000000}"/>
    <hyperlink ref="D115" r:id="rId173" xr:uid="{00000000-0004-0000-0100-0000AC000000}"/>
    <hyperlink ref="E115" r:id="rId174" xr:uid="{00000000-0004-0000-0100-0000AD000000}"/>
    <hyperlink ref="D116" r:id="rId175" xr:uid="{00000000-0004-0000-0100-0000AE000000}"/>
    <hyperlink ref="E116" r:id="rId176" xr:uid="{00000000-0004-0000-0100-0000AF000000}"/>
    <hyperlink ref="D117" r:id="rId177" xr:uid="{00000000-0004-0000-0100-0000B0000000}"/>
    <hyperlink ref="E117" r:id="rId178" xr:uid="{00000000-0004-0000-0100-0000B1000000}"/>
    <hyperlink ref="D118" r:id="rId179" xr:uid="{00000000-0004-0000-0100-0000B2000000}"/>
    <hyperlink ref="E118" r:id="rId180" xr:uid="{00000000-0004-0000-0100-0000B3000000}"/>
    <hyperlink ref="D32" r:id="rId181" xr:uid="{00000000-0004-0000-0100-0000B4000000}"/>
    <hyperlink ref="E32" r:id="rId182" xr:uid="{00000000-0004-0000-0100-0000B5000000}"/>
    <hyperlink ref="D119" r:id="rId183" xr:uid="{00000000-0004-0000-0100-0000B6000000}"/>
    <hyperlink ref="E119" r:id="rId184" xr:uid="{00000000-0004-0000-0100-0000B7000000}"/>
    <hyperlink ref="D120" r:id="rId185" xr:uid="{00000000-0004-0000-0100-0000B8000000}"/>
    <hyperlink ref="E120" r:id="rId186" xr:uid="{00000000-0004-0000-0100-0000B9000000}"/>
    <hyperlink ref="D121" r:id="rId187" xr:uid="{00000000-0004-0000-0100-0000BA000000}"/>
    <hyperlink ref="E121" r:id="rId188" xr:uid="{00000000-0004-0000-0100-0000BB000000}"/>
    <hyperlink ref="D122" r:id="rId189" xr:uid="{00000000-0004-0000-0100-0000BC000000}"/>
    <hyperlink ref="E122" r:id="rId190" xr:uid="{00000000-0004-0000-0100-0000BD000000}"/>
    <hyperlink ref="D123" r:id="rId191" xr:uid="{00000000-0004-0000-0100-0000BE000000}"/>
    <hyperlink ref="E123" r:id="rId192" xr:uid="{00000000-0004-0000-0100-0000BF000000}"/>
    <hyperlink ref="D124" r:id="rId193" xr:uid="{00000000-0004-0000-0100-0000C0000000}"/>
    <hyperlink ref="E124" r:id="rId194" xr:uid="{00000000-0004-0000-0100-0000C1000000}"/>
    <hyperlink ref="D125" r:id="rId195" xr:uid="{00000000-0004-0000-0100-0000C2000000}"/>
    <hyperlink ref="E125" r:id="rId196" xr:uid="{00000000-0004-0000-0100-0000C3000000}"/>
    <hyperlink ref="D126" r:id="rId197" xr:uid="{00000000-0004-0000-0100-0000C4000000}"/>
    <hyperlink ref="E126" r:id="rId198" xr:uid="{00000000-0004-0000-0100-0000C5000000}"/>
    <hyperlink ref="D33" r:id="rId199" xr:uid="{00000000-0004-0000-0100-0000C6000000}"/>
    <hyperlink ref="E33" r:id="rId200" xr:uid="{00000000-0004-0000-0100-0000C7000000}"/>
    <hyperlink ref="D34" r:id="rId201" xr:uid="{00000000-0004-0000-0100-0000C8000000}"/>
    <hyperlink ref="E34" r:id="rId202" xr:uid="{00000000-0004-0000-0100-0000C9000000}"/>
    <hyperlink ref="D35" r:id="rId203" xr:uid="{00000000-0004-0000-0100-0000CA000000}"/>
    <hyperlink ref="E35" r:id="rId204" xr:uid="{00000000-0004-0000-0100-0000CB000000}"/>
    <hyperlink ref="D36" r:id="rId205" xr:uid="{00000000-0004-0000-0100-0000CC000000}"/>
    <hyperlink ref="E36" r:id="rId206" xr:uid="{00000000-0004-0000-0100-0000CD000000}"/>
    <hyperlink ref="D127" r:id="rId207" xr:uid="{00000000-0004-0000-0100-0000CE000000}"/>
    <hyperlink ref="E127" r:id="rId208" xr:uid="{00000000-0004-0000-0100-0000CF000000}"/>
    <hyperlink ref="D128" r:id="rId209" xr:uid="{00000000-0004-0000-0100-0000D0000000}"/>
    <hyperlink ref="E128" r:id="rId210" xr:uid="{00000000-0004-0000-0100-0000D1000000}"/>
    <hyperlink ref="D129" r:id="rId211" xr:uid="{00000000-0004-0000-0100-0000D2000000}"/>
    <hyperlink ref="E129" r:id="rId212" xr:uid="{00000000-0004-0000-0100-0000D3000000}"/>
    <hyperlink ref="D130" r:id="rId213" xr:uid="{00000000-0004-0000-0100-0000D4000000}"/>
    <hyperlink ref="E130" r:id="rId214" xr:uid="{00000000-0004-0000-0100-0000D5000000}"/>
    <hyperlink ref="D37" r:id="rId215" location="funding-banner" xr:uid="{00000000-0004-0000-0100-0000D6000000}"/>
    <hyperlink ref="E37" r:id="rId216" xr:uid="{00000000-0004-0000-0100-0000D7000000}"/>
    <hyperlink ref="D131" r:id="rId217" xr:uid="{00000000-0004-0000-0100-0000D8000000}"/>
    <hyperlink ref="E131" r:id="rId218" xr:uid="{00000000-0004-0000-0100-0000D9000000}"/>
    <hyperlink ref="D132" r:id="rId219" xr:uid="{00000000-0004-0000-0100-0000DA000000}"/>
    <hyperlink ref="E132" r:id="rId220" xr:uid="{00000000-0004-0000-0100-0000DB000000}"/>
    <hyperlink ref="D133" r:id="rId221" xr:uid="{00000000-0004-0000-0100-0000DC000000}"/>
    <hyperlink ref="E133" r:id="rId222" xr:uid="{00000000-0004-0000-0100-0000DD000000}"/>
    <hyperlink ref="D134" r:id="rId223" xr:uid="{00000000-0004-0000-0100-0000DE000000}"/>
    <hyperlink ref="E134" r:id="rId224" xr:uid="{00000000-0004-0000-0100-0000DF000000}"/>
    <hyperlink ref="D135" r:id="rId225" xr:uid="{00000000-0004-0000-0100-0000E0000000}"/>
    <hyperlink ref="E135" r:id="rId226" xr:uid="{00000000-0004-0000-0100-0000E1000000}"/>
    <hyperlink ref="D136" r:id="rId227" xr:uid="{00000000-0004-0000-0100-0000E2000000}"/>
    <hyperlink ref="E136" r:id="rId228" xr:uid="{00000000-0004-0000-0100-0000E3000000}"/>
    <hyperlink ref="D137" r:id="rId229" xr:uid="{00000000-0004-0000-0100-0000E4000000}"/>
    <hyperlink ref="E137" r:id="rId230" xr:uid="{00000000-0004-0000-0100-0000E5000000}"/>
    <hyperlink ref="D64" r:id="rId231" xr:uid="{00000000-0004-0000-0100-0000E6000000}"/>
    <hyperlink ref="E64" r:id="rId232" xr:uid="{00000000-0004-0000-0100-0000E7000000}"/>
    <hyperlink ref="D38" r:id="rId233" xr:uid="{00000000-0004-0000-0100-0000E8000000}"/>
    <hyperlink ref="E38" r:id="rId234" xr:uid="{00000000-0004-0000-0100-0000E9000000}"/>
    <hyperlink ref="D138" r:id="rId235" xr:uid="{00000000-0004-0000-0100-0000EA000000}"/>
    <hyperlink ref="E138" r:id="rId236" xr:uid="{00000000-0004-0000-0100-0000EB000000}"/>
    <hyperlink ref="D39" r:id="rId237" xr:uid="{00000000-0004-0000-0100-0000EC000000}"/>
    <hyperlink ref="E39" r:id="rId238" xr:uid="{00000000-0004-0000-0100-0000ED000000}"/>
    <hyperlink ref="D139" r:id="rId239" xr:uid="{00000000-0004-0000-0100-0000EE000000}"/>
    <hyperlink ref="E139" r:id="rId240" xr:uid="{00000000-0004-0000-0100-0000EF000000}"/>
    <hyperlink ref="D140" r:id="rId241" xr:uid="{00000000-0004-0000-0100-0000F0000000}"/>
    <hyperlink ref="E140" r:id="rId242" xr:uid="{00000000-0004-0000-0100-0000F1000000}"/>
    <hyperlink ref="D40" r:id="rId243" xr:uid="{00000000-0004-0000-0100-0000F2000000}"/>
    <hyperlink ref="E40" r:id="rId244" xr:uid="{00000000-0004-0000-0100-0000F3000000}"/>
    <hyperlink ref="D141" r:id="rId245" xr:uid="{00000000-0004-0000-0100-0000F4000000}"/>
    <hyperlink ref="E141" r:id="rId246" xr:uid="{00000000-0004-0000-0100-0000F5000000}"/>
    <hyperlink ref="D142" r:id="rId247" xr:uid="{00000000-0004-0000-0100-0000F6000000}"/>
    <hyperlink ref="E142" r:id="rId248" xr:uid="{00000000-0004-0000-0100-0000F7000000}"/>
    <hyperlink ref="D143" r:id="rId249" xr:uid="{00000000-0004-0000-0100-0000F8000000}"/>
    <hyperlink ref="E143" r:id="rId250" xr:uid="{00000000-0004-0000-0100-0000F9000000}"/>
    <hyperlink ref="D144" r:id="rId251" xr:uid="{00000000-0004-0000-0100-0000FA000000}"/>
    <hyperlink ref="E144" r:id="rId252" xr:uid="{00000000-0004-0000-0100-0000FB000000}"/>
    <hyperlink ref="D145" r:id="rId253" xr:uid="{00000000-0004-0000-0100-0000FC000000}"/>
    <hyperlink ref="E145" r:id="rId254" xr:uid="{00000000-0004-0000-0100-0000FD000000}"/>
    <hyperlink ref="D146" r:id="rId255" xr:uid="{00000000-0004-0000-0100-0000FE000000}"/>
    <hyperlink ref="E146" r:id="rId256" xr:uid="{00000000-0004-0000-0100-0000FF000000}"/>
    <hyperlink ref="D65" r:id="rId257" xr:uid="{00000000-0004-0000-0100-000000010000}"/>
    <hyperlink ref="D147" r:id="rId258" xr:uid="{00000000-0004-0000-0100-000001010000}"/>
    <hyperlink ref="D148" r:id="rId259" xr:uid="{00000000-0004-0000-0100-000002010000}"/>
    <hyperlink ref="E148" r:id="rId260" xr:uid="{00000000-0004-0000-0100-000003010000}"/>
    <hyperlink ref="D66" r:id="rId261" xr:uid="{00000000-0004-0000-0100-000004010000}"/>
    <hyperlink ref="E66" r:id="rId262" xr:uid="{00000000-0004-0000-0100-000005010000}"/>
    <hyperlink ref="D67" r:id="rId263" xr:uid="{00000000-0004-0000-0100-000006010000}"/>
    <hyperlink ref="E67" r:id="rId264" xr:uid="{00000000-0004-0000-0100-000007010000}"/>
    <hyperlink ref="D68" r:id="rId265" location="investment-strategy" xr:uid="{00000000-0004-0000-0100-000008010000}"/>
    <hyperlink ref="E68" r:id="rId266" xr:uid="{00000000-0004-0000-0100-000009010000}"/>
    <hyperlink ref="D69" r:id="rId267" xr:uid="{00000000-0004-0000-0100-00000A010000}"/>
    <hyperlink ref="E69" r:id="rId268" xr:uid="{00000000-0004-0000-0100-00000B010000}"/>
    <hyperlink ref="D70" r:id="rId269" xr:uid="{00000000-0004-0000-0100-00000C010000}"/>
    <hyperlink ref="E70" r:id="rId270" xr:uid="{00000000-0004-0000-0100-00000D010000}"/>
    <hyperlink ref="D149" r:id="rId271" xr:uid="{00000000-0004-0000-0100-00000E010000}"/>
    <hyperlink ref="E149" r:id="rId272" xr:uid="{00000000-0004-0000-0100-00000F010000}"/>
    <hyperlink ref="D150" r:id="rId273" xr:uid="{00000000-0004-0000-0100-000010010000}"/>
    <hyperlink ref="E150" r:id="rId274" xr:uid="{00000000-0004-0000-0100-000011010000}"/>
    <hyperlink ref="D41" r:id="rId275" xr:uid="{00000000-0004-0000-0100-000012010000}"/>
    <hyperlink ref="D42" r:id="rId276" xr:uid="{00000000-0004-0000-0100-000013010000}"/>
    <hyperlink ref="D43" r:id="rId277" xr:uid="{00000000-0004-0000-0100-000014010000}"/>
    <hyperlink ref="D44" r:id="rId278" xr:uid="{00000000-0004-0000-0100-000015010000}"/>
    <hyperlink ref="D151" r:id="rId279" xr:uid="{00000000-0004-0000-0100-000016010000}"/>
    <hyperlink ref="D152" r:id="rId280" xr:uid="{00000000-0004-0000-0100-000017010000}"/>
    <hyperlink ref="E152" r:id="rId281" xr:uid="{00000000-0004-0000-0100-000018010000}"/>
    <hyperlink ref="D153" r:id="rId282" xr:uid="{00000000-0004-0000-0100-000019010000}"/>
    <hyperlink ref="E153" r:id="rId283" xr:uid="{00000000-0004-0000-0100-00001A010000}"/>
    <hyperlink ref="D154" r:id="rId284" xr:uid="{00000000-0004-0000-0100-00001B010000}"/>
    <hyperlink ref="E154" r:id="rId285" xr:uid="{00000000-0004-0000-0100-00001C010000}"/>
    <hyperlink ref="D155" r:id="rId286" xr:uid="{00000000-0004-0000-0100-00001D010000}"/>
    <hyperlink ref="E155" r:id="rId287" xr:uid="{00000000-0004-0000-0100-00001E010000}"/>
    <hyperlink ref="D156" r:id="rId288" xr:uid="{00000000-0004-0000-0100-00001F010000}"/>
    <hyperlink ref="E156" r:id="rId289" xr:uid="{00000000-0004-0000-0100-000020010000}"/>
    <hyperlink ref="D157" r:id="rId290" xr:uid="{00000000-0004-0000-0100-000021010000}"/>
    <hyperlink ref="E157" r:id="rId291" xr:uid="{00000000-0004-0000-0100-000022010000}"/>
    <hyperlink ref="D158" r:id="rId292" xr:uid="{00000000-0004-0000-0100-000023010000}"/>
    <hyperlink ref="E158" r:id="rId293" xr:uid="{00000000-0004-0000-0100-000024010000}"/>
    <hyperlink ref="D159" r:id="rId294" xr:uid="{00000000-0004-0000-0100-000025010000}"/>
    <hyperlink ref="D160" r:id="rId295" xr:uid="{00000000-0004-0000-0100-000026010000}"/>
    <hyperlink ref="E160" r:id="rId296" xr:uid="{00000000-0004-0000-0100-000027010000}"/>
    <hyperlink ref="D161" r:id="rId297" xr:uid="{00000000-0004-0000-0100-000028010000}"/>
    <hyperlink ref="E161" r:id="rId298" xr:uid="{00000000-0004-0000-0100-000029010000}"/>
    <hyperlink ref="D162" r:id="rId299" xr:uid="{00000000-0004-0000-0100-00002A010000}"/>
    <hyperlink ref="E162" r:id="rId300" xr:uid="{00000000-0004-0000-0100-00002B010000}"/>
    <hyperlink ref="D163" r:id="rId301" xr:uid="{00000000-0004-0000-0100-00002C010000}"/>
    <hyperlink ref="E163" r:id="rId302" xr:uid="{00000000-0004-0000-0100-00002D010000}"/>
    <hyperlink ref="D164" r:id="rId303" xr:uid="{00000000-0004-0000-0100-00002E010000}"/>
    <hyperlink ref="E164" r:id="rId304" xr:uid="{00000000-0004-0000-0100-00002F010000}"/>
    <hyperlink ref="D165" r:id="rId305" xr:uid="{00000000-0004-0000-0100-000030010000}"/>
    <hyperlink ref="D166" r:id="rId306" xr:uid="{00000000-0004-0000-0100-000031010000}"/>
    <hyperlink ref="D167" r:id="rId307" xr:uid="{00000000-0004-0000-0100-000032010000}"/>
    <hyperlink ref="D168" r:id="rId308" xr:uid="{00000000-0004-0000-0100-000033010000}"/>
    <hyperlink ref="D169" r:id="rId309" xr:uid="{00000000-0004-0000-0100-000034010000}"/>
    <hyperlink ref="D170" r:id="rId310" xr:uid="{00000000-0004-0000-0100-000035010000}"/>
    <hyperlink ref="D171" r:id="rId311" xr:uid="{00000000-0004-0000-0100-000036010000}"/>
    <hyperlink ref="D172" r:id="rId312" xr:uid="{00000000-0004-0000-0100-000037010000}"/>
    <hyperlink ref="D173" r:id="rId313" xr:uid="{00000000-0004-0000-0100-000038010000}"/>
    <hyperlink ref="D174" r:id="rId314" xr:uid="{00000000-0004-0000-0100-000039010000}"/>
    <hyperlink ref="D175" r:id="rId315" xr:uid="{00000000-0004-0000-0100-00003A010000}"/>
    <hyperlink ref="D176" r:id="rId316" xr:uid="{00000000-0004-0000-0100-00003B010000}"/>
    <hyperlink ref="D45" r:id="rId317" xr:uid="{00000000-0004-0000-0100-00003C010000}"/>
    <hyperlink ref="D177" r:id="rId318" xr:uid="{00000000-0004-0000-0100-00003D010000}"/>
    <hyperlink ref="D178" r:id="rId319" xr:uid="{00000000-0004-0000-0100-00003E010000}"/>
    <hyperlink ref="D179" r:id="rId320" xr:uid="{00000000-0004-0000-0100-00003F010000}"/>
    <hyperlink ref="D46" r:id="rId321" xr:uid="{00000000-0004-0000-0100-000040010000}"/>
  </hyperlinks>
  <pageMargins left="0.7" right="0.7" top="0.75" bottom="0.75" header="0.3" footer="0.3"/>
  <legacyDrawing r:id="rId32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C433D35946157A4E9228BACB80204913" ma:contentTypeVersion="12" ma:contentTypeDescription="Ein neues Dokument erstellen." ma:contentTypeScope="" ma:versionID="c7c6204d83f5d4beaffe7e1ddd7bc541">
  <xsd:schema xmlns:xsd="http://www.w3.org/2001/XMLSchema" xmlns:xs="http://www.w3.org/2001/XMLSchema" xmlns:p="http://schemas.microsoft.com/office/2006/metadata/properties" xmlns:ns2="6f4482a1-2ea2-4813-ac23-c68157ff0fa5" xmlns:ns3="a262caee-8aea-4192-9729-3f0ee3e5d503" targetNamespace="http://schemas.microsoft.com/office/2006/metadata/properties" ma:root="true" ma:fieldsID="7ac775e110017d5217df63783a9663ea" ns2:_="" ns3:_="">
    <xsd:import namespace="6f4482a1-2ea2-4813-ac23-c68157ff0fa5"/>
    <xsd:import namespace="a262caee-8aea-4192-9729-3f0ee3e5d50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AutoKeyPoints" minOccurs="0"/>
                <xsd:element ref="ns2:MediaServiceKeyPoint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4482a1-2ea2-4813-ac23-c68157ff0f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262caee-8aea-4192-9729-3f0ee3e5d503" elementFormDefault="qualified">
    <xsd:import namespace="http://schemas.microsoft.com/office/2006/documentManagement/types"/>
    <xsd:import namespace="http://schemas.microsoft.com/office/infopath/2007/PartnerControls"/>
    <xsd:element name="SharedWithUsers" ma:index="1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8ADA91E-2867-446B-811E-7DD5CED60A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4482a1-2ea2-4813-ac23-c68157ff0fa5"/>
    <ds:schemaRef ds:uri="a262caee-8aea-4192-9729-3f0ee3e5d5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AD078A5-3B6C-410A-B37F-6795E6CD9226}">
  <ds:schemaRefs>
    <ds:schemaRef ds:uri="http://schemas.microsoft.com/sharepoint/v3/contenttype/forms"/>
  </ds:schemaRefs>
</ds:datastoreItem>
</file>

<file path=customXml/itemProps3.xml><?xml version="1.0" encoding="utf-8"?>
<ds:datastoreItem xmlns:ds="http://schemas.openxmlformats.org/officeDocument/2006/customXml" ds:itemID="{5E1AFCDC-85F1-4C02-9922-DAB3913DD86B}">
  <ds:schemaRefs>
    <ds:schemaRef ds:uri="http://schemas.microsoft.com/office/infopath/2007/PartnerControls"/>
    <ds:schemaRef ds:uri="http://purl.org/dc/elements/1.1/"/>
    <ds:schemaRef ds:uri="http://schemas.microsoft.com/office/2006/metadata/properties"/>
    <ds:schemaRef ds:uri="6f4482a1-2ea2-4813-ac23-c68157ff0fa5"/>
    <ds:schemaRef ds:uri="http://purl.org/dc/terms/"/>
    <ds:schemaRef ds:uri="a262caee-8aea-4192-9729-3f0ee3e5d503"/>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Compendio opciones de fin.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Kohlhammer, Florian GIZ CL</cp:lastModifiedBy>
  <dcterms:created xsi:type="dcterms:W3CDTF">2020-08-14T10:04:10Z</dcterms:created>
  <dcterms:modified xsi:type="dcterms:W3CDTF">2020-09-24T13:45:19Z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0x010100C433D35946157A4E9228BACB80204913</vt:lpwstr>
  </property>
</Properties>
</file>